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97AA" lockStructure="1"/>
  <bookViews>
    <workbookView xWindow="60" yWindow="0" windowWidth="13965" windowHeight="12630" tabRatio="864"/>
  </bookViews>
  <sheets>
    <sheet name="Athens Timberwolves" sheetId="51" r:id="rId1"/>
    <sheet name="Austin Blackhawks" sheetId="22" r:id="rId2"/>
    <sheet name="Bayou City Heat" sheetId="1" r:id="rId3"/>
    <sheet name="BCS Outlaws" sheetId="62" r:id="rId4"/>
    <sheet name="Boston Renegades" sheetId="26" r:id="rId5"/>
    <sheet name="Braille Bandits" sheetId="65" r:id="rId6"/>
    <sheet name="Caribbean Hurricanes" sheetId="63" r:id="rId7"/>
    <sheet name="Chicago Comets" sheetId="28" r:id="rId8"/>
    <sheet name="Indy Edge" sheetId="30" r:id="rId9"/>
    <sheet name="Indy Thunder" sheetId="27" r:id="rId10"/>
    <sheet name="Lonestar Roadrunners" sheetId="57" r:id="rId11"/>
    <sheet name="Minnesota Millers" sheetId="34" r:id="rId12"/>
    <sheet name="New Jersey Titans" sheetId="58" r:id="rId13"/>
    <sheet name="Philly Fire" sheetId="59" r:id="rId14"/>
    <sheet name="San Antonio Jets" sheetId="49" r:id="rId15"/>
    <sheet name="St Louis Firing Squad" sheetId="66" r:id="rId16"/>
    <sheet name="Tyler Tigers" sheetId="37" r:id="rId17"/>
    <sheet name="Wichita Falcons" sheetId="64" r:id="rId18"/>
    <sheet name="Player Totals" sheetId="67" r:id="rId19"/>
    <sheet name="Player Rankings" sheetId="70" r:id="rId20"/>
    <sheet name="Spotter Score" sheetId="68" r:id="rId21"/>
    <sheet name="All Tournament" sheetId="69" r:id="rId22"/>
  </sheets>
  <definedNames>
    <definedName name="_var1" localSheetId="21">'All Tournament'!#REF!</definedName>
    <definedName name="_var1" localSheetId="3">#REF!</definedName>
    <definedName name="_var1" localSheetId="5">#REF!</definedName>
    <definedName name="_var1" localSheetId="6">#REF!</definedName>
    <definedName name="_var1" localSheetId="10">#REF!</definedName>
    <definedName name="_var1" localSheetId="12">#REF!</definedName>
    <definedName name="_var1" localSheetId="13">#REF!</definedName>
    <definedName name="_var1" localSheetId="19">#REF!</definedName>
    <definedName name="_var1" localSheetId="18">#REF!</definedName>
    <definedName name="_var1" localSheetId="20">'Spotter Score'!#REF!</definedName>
    <definedName name="_var1" localSheetId="15">#REF!</definedName>
    <definedName name="_var1" localSheetId="17">#REF!</definedName>
    <definedName name="_var1">#REF!</definedName>
    <definedName name="cellone" localSheetId="21">'All Tournament'!#REF!</definedName>
    <definedName name="cellone" localSheetId="19">'Player Rankings'!$A$214</definedName>
    <definedName name="cellone" localSheetId="18">'Player Totals'!$A$213</definedName>
    <definedName name="cellone" localSheetId="20">'Spotter Score'!#REF!</definedName>
    <definedName name="cellone">#REF!</definedName>
    <definedName name="celltwo" localSheetId="21">#REF!</definedName>
    <definedName name="celltwo" localSheetId="3">#REF!</definedName>
    <definedName name="celltwo" localSheetId="5">#REF!</definedName>
    <definedName name="celltwo" localSheetId="6">#REF!</definedName>
    <definedName name="celltwo" localSheetId="10">#REF!</definedName>
    <definedName name="celltwo" localSheetId="12">#REF!</definedName>
    <definedName name="celltwo" localSheetId="13">#REF!</definedName>
    <definedName name="celltwo" localSheetId="19">#REF!</definedName>
    <definedName name="celltwo" localSheetId="18">#REF!</definedName>
    <definedName name="celltwo" localSheetId="20">#REF!</definedName>
    <definedName name="celltwo" localSheetId="15">#REF!</definedName>
    <definedName name="celltwo" localSheetId="17">#REF!</definedName>
    <definedName name="celltwo">#REF!</definedName>
    <definedName name="GAME_1" localSheetId="21">#REF!</definedName>
    <definedName name="GAME_1" localSheetId="3">#REF!</definedName>
    <definedName name="GAME_1" localSheetId="5">#REF!</definedName>
    <definedName name="GAME_1" localSheetId="6">#REF!</definedName>
    <definedName name="GAME_1" localSheetId="10">#REF!</definedName>
    <definedName name="GAME_1" localSheetId="12">#REF!</definedName>
    <definedName name="GAME_1" localSheetId="13">#REF!</definedName>
    <definedName name="GAME_1" localSheetId="19">#REF!</definedName>
    <definedName name="GAME_1" localSheetId="18">#REF!</definedName>
    <definedName name="GAME_1" localSheetId="20">#REF!</definedName>
    <definedName name="GAME_1" localSheetId="15">#REF!</definedName>
    <definedName name="GAME_1" localSheetId="17">#REF!</definedName>
    <definedName name="GAME_1">#REF!</definedName>
    <definedName name="GAME_2" localSheetId="21">#REF!</definedName>
    <definedName name="GAME_2" localSheetId="3">#REF!</definedName>
    <definedName name="GAME_2" localSheetId="5">#REF!</definedName>
    <definedName name="GAME_2" localSheetId="6">#REF!</definedName>
    <definedName name="GAME_2" localSheetId="10">#REF!</definedName>
    <definedName name="GAME_2" localSheetId="12">#REF!</definedName>
    <definedName name="GAME_2" localSheetId="13">#REF!</definedName>
    <definedName name="GAME_2" localSheetId="19">#REF!</definedName>
    <definedName name="GAME_2" localSheetId="18">#REF!</definedName>
    <definedName name="GAME_2" localSheetId="20">#REF!</definedName>
    <definedName name="GAME_2" localSheetId="15">#REF!</definedName>
    <definedName name="GAME_2" localSheetId="17">#REF!</definedName>
    <definedName name="GAME_2">#REF!</definedName>
    <definedName name="GAME_3" localSheetId="21">#REF!</definedName>
    <definedName name="GAME_3" localSheetId="3">#REF!</definedName>
    <definedName name="GAME_3" localSheetId="5">#REF!</definedName>
    <definedName name="GAME_3" localSheetId="6">#REF!</definedName>
    <definedName name="GAME_3" localSheetId="10">#REF!</definedName>
    <definedName name="GAME_3" localSheetId="12">#REF!</definedName>
    <definedName name="GAME_3" localSheetId="13">#REF!</definedName>
    <definedName name="GAME_3" localSheetId="19">#REF!</definedName>
    <definedName name="GAME_3" localSheetId="18">#REF!</definedName>
    <definedName name="GAME_3" localSheetId="20">#REF!</definedName>
    <definedName name="GAME_3" localSheetId="15">#REF!</definedName>
    <definedName name="GAME_3" localSheetId="17">#REF!</definedName>
    <definedName name="GAME_3">#REF!</definedName>
    <definedName name="GAME_4" localSheetId="21">#REF!</definedName>
    <definedName name="GAME_4" localSheetId="3">#REF!</definedName>
    <definedName name="GAME_4" localSheetId="5">#REF!</definedName>
    <definedName name="GAME_4" localSheetId="6">#REF!</definedName>
    <definedName name="GAME_4" localSheetId="10">#REF!</definedName>
    <definedName name="GAME_4" localSheetId="12">#REF!</definedName>
    <definedName name="GAME_4" localSheetId="13">#REF!</definedName>
    <definedName name="GAME_4" localSheetId="19">#REF!</definedName>
    <definedName name="GAME_4" localSheetId="18">#REF!</definedName>
    <definedName name="GAME_4" localSheetId="20">#REF!</definedName>
    <definedName name="GAME_4" localSheetId="15">#REF!</definedName>
    <definedName name="GAME_4" localSheetId="17">#REF!</definedName>
    <definedName name="GAME_4">#REF!</definedName>
    <definedName name="GAMES" localSheetId="21">#REF!</definedName>
    <definedName name="GAMES" localSheetId="3">#REF!</definedName>
    <definedName name="GAMES" localSheetId="5">#REF!</definedName>
    <definedName name="GAMES" localSheetId="6">#REF!</definedName>
    <definedName name="GAMES" localSheetId="10">#REF!</definedName>
    <definedName name="GAMES" localSheetId="12">#REF!</definedName>
    <definedName name="GAMES" localSheetId="13">#REF!</definedName>
    <definedName name="GAMES" localSheetId="19">#REF!</definedName>
    <definedName name="GAMES" localSheetId="18">#REF!</definedName>
    <definedName name="GAMES" localSheetId="20">#REF!</definedName>
    <definedName name="GAMES" localSheetId="15">#REF!</definedName>
    <definedName name="GAMES" localSheetId="17">#REF!</definedName>
    <definedName name="GAMES">#REF!</definedName>
    <definedName name="_xlnm.Print_Area" localSheetId="21">'All Tournament'!#REF!</definedName>
    <definedName name="_xlnm.Print_Area" localSheetId="0">'Athens Timberwolves'!$A$57:$S$82</definedName>
    <definedName name="_xlnm.Print_Area" localSheetId="1">'Austin Blackhawks'!$A$1:$S$84</definedName>
    <definedName name="_xlnm.Print_Area" localSheetId="2">'Bayou City Heat'!$A$57:$S$82</definedName>
    <definedName name="_xlnm.Print_Area" localSheetId="3">'BCS Outlaws'!$A$57:$S$82</definedName>
    <definedName name="_xlnm.Print_Area" localSheetId="4">'Boston Renegades'!$A$57:$S$82</definedName>
    <definedName name="_xlnm.Print_Area" localSheetId="5">'Braille Bandits'!$A$57:$S$82</definedName>
    <definedName name="_xlnm.Print_Area" localSheetId="6">'Caribbean Hurricanes'!$A$57:$S$82</definedName>
    <definedName name="_xlnm.Print_Area" localSheetId="7">'Chicago Comets'!$A$57:$S$82</definedName>
    <definedName name="_xlnm.Print_Area" localSheetId="8">'Indy Edge'!$A$57:$S$82</definedName>
    <definedName name="_xlnm.Print_Area" localSheetId="9">'Indy Thunder'!$A$57:$S$82</definedName>
    <definedName name="_xlnm.Print_Area" localSheetId="10">'Lonestar Roadrunners'!$A$57:$S$82</definedName>
    <definedName name="_xlnm.Print_Area" localSheetId="11">'Minnesota Millers'!$A$57:$S$82</definedName>
    <definedName name="_xlnm.Print_Area" localSheetId="12">'New Jersey Titans'!$A$57:$S$82</definedName>
    <definedName name="_xlnm.Print_Area" localSheetId="13">'Philly Fire'!$A$57:$S$82</definedName>
    <definedName name="_xlnm.Print_Area" localSheetId="14">'San Antonio Jets'!$A$57:$S$82</definedName>
    <definedName name="_xlnm.Print_Area" localSheetId="20">'Spotter Score'!#REF!</definedName>
    <definedName name="_xlnm.Print_Area" localSheetId="15">'St Louis Firing Squad'!$A$57:$S$82</definedName>
    <definedName name="_xlnm.Print_Area" localSheetId="16">'Tyler Tigers'!$A$57:$S$82</definedName>
    <definedName name="_xlnm.Print_Area" localSheetId="17">'Wichita Falcons'!$A$57:$S$82</definedName>
    <definedName name="stat1" localSheetId="21">#REF!</definedName>
    <definedName name="stat1" localSheetId="19">#REF!</definedName>
    <definedName name="stat1" localSheetId="18">#REF!</definedName>
    <definedName name="stat1" localSheetId="20">#REF!</definedName>
    <definedName name="stat1">#REF!</definedName>
    <definedName name="stat2" localSheetId="21">#REF!</definedName>
    <definedName name="stat2" localSheetId="19">#REF!</definedName>
    <definedName name="stat2" localSheetId="18">#REF!</definedName>
    <definedName name="stat2" localSheetId="20">#REF!</definedName>
    <definedName name="stat2">#REF!</definedName>
    <definedName name="stat3" localSheetId="21">#REF!</definedName>
    <definedName name="stat3" localSheetId="19">#REF!</definedName>
    <definedName name="stat3" localSheetId="18">#REF!</definedName>
    <definedName name="stat3" localSheetId="20">#REF!</definedName>
    <definedName name="stat3">#REF!</definedName>
  </definedNames>
  <calcPr calcId="145621"/>
</workbook>
</file>

<file path=xl/calcChain.xml><?xml version="1.0" encoding="utf-8"?>
<calcChain xmlns="http://schemas.openxmlformats.org/spreadsheetml/2006/main">
  <c r="M7" i="70" l="1"/>
  <c r="M8" i="70" s="1"/>
  <c r="M9" i="70" s="1"/>
  <c r="M10" i="70" s="1"/>
  <c r="M11" i="70" s="1"/>
  <c r="M12" i="70" s="1"/>
  <c r="M13" i="70" s="1"/>
  <c r="M14" i="70" s="1"/>
  <c r="M15" i="70" s="1"/>
  <c r="M16" i="70" s="1"/>
  <c r="M17" i="70" s="1"/>
  <c r="M18" i="70" s="1"/>
  <c r="M19" i="70" s="1"/>
  <c r="M20" i="70" s="1"/>
  <c r="M21" i="70" s="1"/>
  <c r="M22" i="70" s="1"/>
  <c r="M23" i="70" s="1"/>
  <c r="M24" i="70" s="1"/>
  <c r="M25" i="70" s="1"/>
  <c r="M26" i="70" s="1"/>
  <c r="M27" i="70" s="1"/>
  <c r="M28" i="70" s="1"/>
  <c r="M29" i="70" s="1"/>
  <c r="M30" i="70" s="1"/>
  <c r="M31" i="70" s="1"/>
  <c r="M32" i="70" s="1"/>
  <c r="M33" i="70" s="1"/>
  <c r="M34" i="70" s="1"/>
  <c r="M35" i="70" s="1"/>
  <c r="M36" i="70" s="1"/>
  <c r="M37" i="70" s="1"/>
  <c r="M38" i="70" s="1"/>
  <c r="M39" i="70" s="1"/>
  <c r="M40" i="70" s="1"/>
  <c r="M41" i="70" s="1"/>
  <c r="M42" i="70" s="1"/>
  <c r="M43" i="70" s="1"/>
  <c r="M44" i="70" s="1"/>
  <c r="M45" i="70" s="1"/>
  <c r="M46" i="70" s="1"/>
  <c r="M47" i="70" s="1"/>
  <c r="M48" i="70" s="1"/>
  <c r="M49" i="70" s="1"/>
  <c r="M50" i="70" s="1"/>
  <c r="M51" i="70" s="1"/>
  <c r="M52" i="70" s="1"/>
  <c r="M53" i="70" s="1"/>
  <c r="M54" i="70" s="1"/>
  <c r="M55" i="70" s="1"/>
  <c r="M56" i="70" s="1"/>
  <c r="M57" i="70" s="1"/>
  <c r="M58" i="70" s="1"/>
  <c r="M59" i="70" s="1"/>
  <c r="M60" i="70" s="1"/>
  <c r="M61" i="70" s="1"/>
  <c r="M62" i="70" s="1"/>
  <c r="M63" i="70" s="1"/>
  <c r="M64" i="70" s="1"/>
  <c r="M65" i="70" s="1"/>
  <c r="M66" i="70" s="1"/>
  <c r="M67" i="70" s="1"/>
  <c r="M68" i="70" s="1"/>
  <c r="M69" i="70" s="1"/>
  <c r="M70" i="70" s="1"/>
  <c r="M71" i="70" s="1"/>
  <c r="M72" i="70" s="1"/>
  <c r="M73" i="70" s="1"/>
  <c r="M74" i="70" s="1"/>
  <c r="M75" i="70" s="1"/>
  <c r="M76" i="70" s="1"/>
  <c r="M77" i="70" s="1"/>
  <c r="M78" i="70" s="1"/>
  <c r="M79" i="70" s="1"/>
  <c r="M80" i="70" s="1"/>
  <c r="M81" i="70" s="1"/>
  <c r="M82" i="70" s="1"/>
  <c r="M83" i="70" s="1"/>
  <c r="M84" i="70" s="1"/>
  <c r="M85" i="70" s="1"/>
  <c r="M86" i="70" s="1"/>
  <c r="M87" i="70" s="1"/>
  <c r="M88" i="70" s="1"/>
  <c r="M89" i="70" s="1"/>
  <c r="M90" i="70" s="1"/>
  <c r="M91" i="70" s="1"/>
  <c r="M92" i="70" s="1"/>
  <c r="M93" i="70" s="1"/>
  <c r="M94" i="70" s="1"/>
  <c r="M95" i="70" s="1"/>
  <c r="M96" i="70" s="1"/>
  <c r="M97" i="70" s="1"/>
  <c r="M98" i="70" s="1"/>
  <c r="M99" i="70" s="1"/>
  <c r="M100" i="70" s="1"/>
  <c r="M101" i="70" s="1"/>
  <c r="M102" i="70" s="1"/>
  <c r="M103" i="70" s="1"/>
  <c r="M104" i="70" s="1"/>
  <c r="M105" i="70" s="1"/>
  <c r="M106" i="70" s="1"/>
  <c r="M107" i="70" s="1"/>
  <c r="M108" i="70" s="1"/>
  <c r="M109" i="70" s="1"/>
  <c r="M110" i="70" s="1"/>
  <c r="M111" i="70" s="1"/>
  <c r="M112" i="70" s="1"/>
  <c r="M113" i="70" s="1"/>
  <c r="M114" i="70" s="1"/>
  <c r="M115" i="70" s="1"/>
  <c r="M116" i="70" s="1"/>
  <c r="M117" i="70" s="1"/>
  <c r="M118" i="70" s="1"/>
  <c r="M119" i="70" s="1"/>
  <c r="M120" i="70" s="1"/>
  <c r="M121" i="70" s="1"/>
  <c r="M122" i="70" s="1"/>
  <c r="M123" i="70" s="1"/>
  <c r="M124" i="70" s="1"/>
  <c r="M125" i="70" s="1"/>
  <c r="M126" i="70" s="1"/>
  <c r="M127" i="70" s="1"/>
  <c r="M128" i="70" s="1"/>
  <c r="M129" i="70" s="1"/>
  <c r="M130" i="70" s="1"/>
  <c r="M131" i="70" s="1"/>
  <c r="M132" i="70" s="1"/>
  <c r="M133" i="70" s="1"/>
  <c r="M134" i="70" s="1"/>
  <c r="M135" i="70" s="1"/>
  <c r="M136" i="70" s="1"/>
  <c r="M137" i="70" s="1"/>
  <c r="M138" i="70" s="1"/>
  <c r="M139" i="70" s="1"/>
  <c r="M140" i="70" s="1"/>
  <c r="M141" i="70" s="1"/>
  <c r="M142" i="70" s="1"/>
  <c r="M143" i="70" s="1"/>
  <c r="M144" i="70" s="1"/>
  <c r="M145" i="70" s="1"/>
  <c r="M146" i="70" s="1"/>
  <c r="M147" i="70" s="1"/>
  <c r="M148" i="70" s="1"/>
  <c r="M149" i="70" s="1"/>
  <c r="M150" i="70" s="1"/>
  <c r="M151" i="70" s="1"/>
  <c r="M152" i="70" s="1"/>
  <c r="M153" i="70" s="1"/>
  <c r="M154" i="70" s="1"/>
  <c r="M155" i="70" s="1"/>
  <c r="M156" i="70" s="1"/>
  <c r="M157" i="70" s="1"/>
  <c r="M158" i="70" s="1"/>
  <c r="M159" i="70" s="1"/>
  <c r="M160" i="70" s="1"/>
  <c r="M161" i="70" s="1"/>
  <c r="M162" i="70" s="1"/>
  <c r="M163" i="70" s="1"/>
  <c r="M164" i="70" s="1"/>
  <c r="M165" i="70" s="1"/>
  <c r="M166" i="70" s="1"/>
  <c r="M167" i="70" s="1"/>
  <c r="M168" i="70" s="1"/>
  <c r="M169" i="70" s="1"/>
  <c r="M170" i="70" s="1"/>
  <c r="M6" i="70"/>
  <c r="F5" i="70"/>
  <c r="F6" i="70" s="1"/>
  <c r="F7" i="70" s="1"/>
  <c r="F8" i="70" s="1"/>
  <c r="F9" i="70" s="1"/>
  <c r="F10" i="70" s="1"/>
  <c r="F11" i="70" s="1"/>
  <c r="F12" i="70" s="1"/>
  <c r="F13" i="70" s="1"/>
  <c r="F14" i="70" s="1"/>
  <c r="F15" i="70" s="1"/>
  <c r="F16" i="70" s="1"/>
  <c r="F17" i="70" s="1"/>
  <c r="F18" i="70" s="1"/>
  <c r="F19" i="70" s="1"/>
  <c r="F20" i="70" s="1"/>
  <c r="F21" i="70" s="1"/>
  <c r="F22" i="70" s="1"/>
  <c r="F23" i="70" s="1"/>
  <c r="F24" i="70" s="1"/>
  <c r="F25" i="70" s="1"/>
  <c r="F26" i="70" s="1"/>
  <c r="F27" i="70" s="1"/>
  <c r="F28" i="70" s="1"/>
  <c r="F29" i="70" s="1"/>
  <c r="F30" i="70" s="1"/>
  <c r="F31" i="70" s="1"/>
  <c r="F32" i="70" s="1"/>
  <c r="F33" i="70" s="1"/>
  <c r="F34" i="70" s="1"/>
  <c r="F35" i="70" s="1"/>
  <c r="F36" i="70" s="1"/>
  <c r="F37" i="70" s="1"/>
  <c r="F38" i="70" s="1"/>
  <c r="F39" i="70" s="1"/>
  <c r="F40" i="70" s="1"/>
  <c r="F41" i="70" s="1"/>
  <c r="F42" i="70" s="1"/>
  <c r="F43" i="70" s="1"/>
  <c r="F44" i="70" s="1"/>
  <c r="F45" i="70" s="1"/>
  <c r="F46" i="70" s="1"/>
  <c r="F47" i="70" s="1"/>
  <c r="F48" i="70" s="1"/>
  <c r="F49" i="70" s="1"/>
  <c r="F50" i="70" s="1"/>
  <c r="F51" i="70" s="1"/>
  <c r="F52" i="70" s="1"/>
  <c r="F53" i="70" s="1"/>
  <c r="F54" i="70" s="1"/>
  <c r="F55" i="70" s="1"/>
  <c r="F56" i="70" s="1"/>
  <c r="F57" i="70" s="1"/>
  <c r="F58" i="70" s="1"/>
  <c r="F59" i="70" s="1"/>
  <c r="F60" i="70" s="1"/>
  <c r="F61" i="70" s="1"/>
  <c r="F62" i="70" s="1"/>
  <c r="F63" i="70" s="1"/>
  <c r="F64" i="70" s="1"/>
  <c r="F65" i="70" s="1"/>
  <c r="F66" i="70" s="1"/>
  <c r="F67" i="70" s="1"/>
  <c r="F68" i="70" s="1"/>
  <c r="F69" i="70" s="1"/>
  <c r="F70" i="70" s="1"/>
  <c r="F71" i="70" s="1"/>
  <c r="F72" i="70" s="1"/>
  <c r="F73" i="70" s="1"/>
  <c r="F74" i="70" s="1"/>
  <c r="F75" i="70" s="1"/>
  <c r="F76" i="70" s="1"/>
  <c r="F77" i="70" s="1"/>
  <c r="F78" i="70" s="1"/>
  <c r="F79" i="70" s="1"/>
  <c r="F80" i="70" s="1"/>
  <c r="F81" i="70" s="1"/>
  <c r="F82" i="70" s="1"/>
  <c r="F83" i="70" s="1"/>
  <c r="F84" i="70" s="1"/>
  <c r="F85" i="70" s="1"/>
  <c r="F86" i="70" s="1"/>
  <c r="F87" i="70" s="1"/>
  <c r="F88" i="70" s="1"/>
  <c r="F89" i="70" s="1"/>
  <c r="F90" i="70" s="1"/>
  <c r="F91" i="70" s="1"/>
  <c r="F92" i="70" s="1"/>
  <c r="F93" i="70" s="1"/>
  <c r="F94" i="70" s="1"/>
  <c r="F95" i="70" s="1"/>
  <c r="F96" i="70" s="1"/>
  <c r="F97" i="70" s="1"/>
  <c r="F98" i="70" s="1"/>
  <c r="F99" i="70" s="1"/>
  <c r="F100" i="70" s="1"/>
  <c r="L93" i="70"/>
  <c r="L185" i="70"/>
  <c r="L92" i="70"/>
  <c r="L30" i="70"/>
  <c r="L75" i="70"/>
  <c r="L91" i="70"/>
  <c r="L125" i="70"/>
  <c r="L39" i="70"/>
  <c r="L214" i="70"/>
  <c r="L44" i="70"/>
  <c r="L203" i="70"/>
  <c r="L184" i="70"/>
  <c r="L183" i="70"/>
  <c r="L90" i="70"/>
  <c r="L124" i="70"/>
  <c r="L134" i="70"/>
  <c r="L20" i="70"/>
  <c r="L131" i="70"/>
  <c r="L133" i="70"/>
  <c r="L64" i="70"/>
  <c r="L50" i="70"/>
  <c r="L194" i="70"/>
  <c r="L213" i="70"/>
  <c r="L189" i="70"/>
  <c r="L188" i="70"/>
  <c r="L177" i="70"/>
  <c r="L74" i="70"/>
  <c r="L123" i="70"/>
  <c r="L104" i="70"/>
  <c r="L170" i="70"/>
  <c r="L89" i="70"/>
  <c r="L202" i="70"/>
  <c r="L169" i="70"/>
  <c r="L18" i="70"/>
  <c r="L175" i="70"/>
  <c r="L201" i="70"/>
  <c r="L5" i="70"/>
  <c r="L182" i="70"/>
  <c r="L174" i="70"/>
  <c r="L26" i="70"/>
  <c r="L88" i="70"/>
  <c r="L76" i="70"/>
  <c r="L80" i="70"/>
  <c r="L59" i="70"/>
  <c r="L168" i="70"/>
  <c r="L34" i="70"/>
  <c r="L110" i="70"/>
  <c r="L25" i="70"/>
  <c r="L118" i="70"/>
  <c r="L167" i="70"/>
  <c r="L109" i="70"/>
  <c r="L77" i="70"/>
  <c r="L102" i="70"/>
  <c r="L68" i="70"/>
  <c r="L117" i="70"/>
  <c r="L166" i="70"/>
  <c r="L49" i="70"/>
  <c r="L101" i="70"/>
  <c r="L6" i="70"/>
  <c r="L165" i="70"/>
  <c r="L99" i="70"/>
  <c r="L130" i="70"/>
  <c r="L108" i="70"/>
  <c r="L164" i="70"/>
  <c r="L163" i="70"/>
  <c r="L19" i="70"/>
  <c r="L72" i="70"/>
  <c r="L33" i="70"/>
  <c r="L116" i="70"/>
  <c r="L17" i="70"/>
  <c r="L107" i="70"/>
  <c r="L115" i="70"/>
  <c r="L98" i="70"/>
  <c r="L162" i="70"/>
  <c r="L122" i="70"/>
  <c r="L29" i="70"/>
  <c r="L161" i="70"/>
  <c r="L58" i="70"/>
  <c r="L7" i="70"/>
  <c r="L212" i="70"/>
  <c r="L211" i="70"/>
  <c r="L160" i="70"/>
  <c r="L67" i="70"/>
  <c r="L172" i="70"/>
  <c r="L87" i="70"/>
  <c r="L66" i="70"/>
  <c r="L21" i="70"/>
  <c r="L24" i="70"/>
  <c r="L73" i="70"/>
  <c r="L79" i="70"/>
  <c r="L200" i="70"/>
  <c r="L199" i="70"/>
  <c r="L210" i="70"/>
  <c r="L204" i="70"/>
  <c r="L28" i="70"/>
  <c r="L198" i="70"/>
  <c r="L173" i="70"/>
  <c r="L181" i="70"/>
  <c r="L86" i="70"/>
  <c r="L43" i="70"/>
  <c r="L129" i="70"/>
  <c r="L106" i="70"/>
  <c r="L103" i="70"/>
  <c r="L65" i="70"/>
  <c r="L159" i="70"/>
  <c r="L4" i="70"/>
  <c r="L32" i="70"/>
  <c r="L180" i="70"/>
  <c r="L158" i="70"/>
  <c r="L121" i="70"/>
  <c r="L209" i="70"/>
  <c r="L157" i="70"/>
  <c r="L71" i="70"/>
  <c r="L156" i="70"/>
  <c r="L38" i="70"/>
  <c r="L36" i="70"/>
  <c r="L105" i="70"/>
  <c r="L97" i="70"/>
  <c r="L78" i="70"/>
  <c r="L10" i="70"/>
  <c r="L46" i="70"/>
  <c r="L193" i="70"/>
  <c r="L155" i="70"/>
  <c r="L128" i="70"/>
  <c r="L154" i="70"/>
  <c r="L48" i="70"/>
  <c r="L57" i="70"/>
  <c r="L42" i="70"/>
  <c r="L12" i="70"/>
  <c r="L56" i="70"/>
  <c r="L114" i="70"/>
  <c r="L100" i="70"/>
  <c r="L96" i="70"/>
  <c r="L16" i="70"/>
  <c r="L55" i="70"/>
  <c r="L153" i="70"/>
  <c r="L69" i="70"/>
  <c r="L27" i="70"/>
  <c r="L176" i="70"/>
  <c r="L152" i="70"/>
  <c r="L151" i="70"/>
  <c r="L150" i="70"/>
  <c r="L31" i="70"/>
  <c r="L149" i="70"/>
  <c r="L148" i="70"/>
  <c r="L85" i="70"/>
  <c r="L208" i="70"/>
  <c r="L147" i="70"/>
  <c r="L146" i="70"/>
  <c r="L145" i="70"/>
  <c r="L144" i="70"/>
  <c r="L14" i="70"/>
  <c r="L84" i="70"/>
  <c r="L120" i="70"/>
  <c r="L132" i="70"/>
  <c r="L11" i="70"/>
  <c r="L143" i="70"/>
  <c r="L52" i="70"/>
  <c r="L45" i="70"/>
  <c r="L54" i="70"/>
  <c r="L142" i="70"/>
  <c r="L127" i="70"/>
  <c r="L63" i="70"/>
  <c r="L13" i="70"/>
  <c r="L83" i="70"/>
  <c r="L62" i="70"/>
  <c r="L53" i="70"/>
  <c r="L70" i="70"/>
  <c r="L192" i="70"/>
  <c r="L197" i="70"/>
  <c r="L196" i="70"/>
  <c r="L82" i="70"/>
  <c r="L195" i="70"/>
  <c r="L191" i="70"/>
  <c r="L179" i="70"/>
  <c r="L23" i="70"/>
  <c r="L141" i="70"/>
  <c r="L81" i="70"/>
  <c r="L113" i="70"/>
  <c r="L140" i="70"/>
  <c r="L139" i="70"/>
  <c r="L9" i="70"/>
  <c r="L95" i="70"/>
  <c r="L41" i="70"/>
  <c r="L22" i="70"/>
  <c r="L187" i="70"/>
  <c r="L207" i="70"/>
  <c r="L186" i="70"/>
  <c r="L206" i="70"/>
  <c r="L205" i="70"/>
  <c r="L178" i="70"/>
  <c r="L190" i="70"/>
  <c r="L171" i="70"/>
  <c r="L40" i="70"/>
  <c r="L112" i="70"/>
  <c r="L138" i="70"/>
  <c r="L137" i="70"/>
  <c r="L35" i="70"/>
  <c r="L61" i="70"/>
  <c r="L47" i="70"/>
  <c r="L111" i="70"/>
  <c r="L8" i="70"/>
  <c r="L136" i="70"/>
  <c r="L135" i="70"/>
  <c r="L126" i="70"/>
  <c r="L37" i="70"/>
  <c r="L119" i="70"/>
  <c r="L60" i="70"/>
  <c r="L94" i="70"/>
  <c r="L51" i="70"/>
  <c r="L15" i="70"/>
  <c r="S34" i="70"/>
  <c r="S33" i="70"/>
  <c r="S32" i="70"/>
  <c r="S31" i="70"/>
  <c r="S30" i="70"/>
  <c r="S29" i="70"/>
  <c r="S28" i="70"/>
  <c r="S27" i="70"/>
  <c r="S26" i="70"/>
  <c r="S25" i="70"/>
  <c r="S24" i="70"/>
  <c r="S23" i="70"/>
  <c r="S22" i="70"/>
  <c r="S21" i="70"/>
  <c r="S20" i="70"/>
  <c r="S19" i="70"/>
  <c r="S18" i="70"/>
  <c r="S17" i="70"/>
  <c r="S16" i="70"/>
  <c r="S15" i="70"/>
  <c r="S14" i="70"/>
  <c r="S13" i="70"/>
  <c r="S12" i="70"/>
  <c r="S11" i="70"/>
  <c r="S10" i="70"/>
  <c r="S9" i="70"/>
  <c r="S8" i="70"/>
  <c r="S7" i="70"/>
  <c r="S6" i="70"/>
  <c r="S5" i="70"/>
  <c r="S4" i="70"/>
  <c r="E214" i="70"/>
  <c r="E177" i="70"/>
  <c r="E113" i="70"/>
  <c r="E96" i="70"/>
  <c r="E87" i="70"/>
  <c r="E89" i="70"/>
  <c r="E100" i="70"/>
  <c r="E88" i="70"/>
  <c r="E213" i="70"/>
  <c r="E212" i="70"/>
  <c r="E203" i="70"/>
  <c r="E182" i="70"/>
  <c r="E166" i="70"/>
  <c r="E114" i="70"/>
  <c r="E116" i="70"/>
  <c r="E104" i="70"/>
  <c r="E32" i="70"/>
  <c r="E95" i="70"/>
  <c r="E60" i="70"/>
  <c r="E41" i="70"/>
  <c r="E17" i="70"/>
  <c r="E195" i="70"/>
  <c r="E181" i="70"/>
  <c r="E154" i="70"/>
  <c r="E141" i="70"/>
  <c r="E137" i="70"/>
  <c r="E111" i="70"/>
  <c r="E76" i="70"/>
  <c r="E35" i="70"/>
  <c r="E98" i="70"/>
  <c r="E74" i="70"/>
  <c r="E194" i="70"/>
  <c r="E186" i="70"/>
  <c r="E175" i="70"/>
  <c r="E161" i="70"/>
  <c r="E152" i="70"/>
  <c r="E147" i="70"/>
  <c r="E144" i="70"/>
  <c r="E134" i="70"/>
  <c r="E106" i="70"/>
  <c r="E107" i="70"/>
  <c r="E10" i="70"/>
  <c r="E24" i="70"/>
  <c r="E33" i="70"/>
  <c r="E22" i="70"/>
  <c r="E28" i="70"/>
  <c r="E19" i="70"/>
  <c r="E8" i="70"/>
  <c r="E202" i="70"/>
  <c r="E159" i="70"/>
  <c r="E158" i="70"/>
  <c r="E143" i="70"/>
  <c r="E117" i="70"/>
  <c r="E108" i="70"/>
  <c r="E97" i="70"/>
  <c r="E86" i="70"/>
  <c r="E58" i="70"/>
  <c r="E31" i="70"/>
  <c r="E77" i="70"/>
  <c r="E180" i="70"/>
  <c r="E174" i="70"/>
  <c r="E170" i="70"/>
  <c r="E151" i="70"/>
  <c r="E18" i="70"/>
  <c r="E61" i="70"/>
  <c r="E69" i="70"/>
  <c r="E55" i="70"/>
  <c r="E52" i="70"/>
  <c r="E44" i="70"/>
  <c r="E12" i="70"/>
  <c r="E150" i="70"/>
  <c r="E146" i="70"/>
  <c r="E140" i="70"/>
  <c r="E78" i="70"/>
  <c r="E56" i="70"/>
  <c r="E80" i="70"/>
  <c r="E82" i="70"/>
  <c r="E34" i="70"/>
  <c r="E54" i="70"/>
  <c r="E211" i="70"/>
  <c r="E210" i="70"/>
  <c r="E169" i="70"/>
  <c r="E157" i="70"/>
  <c r="E136" i="70"/>
  <c r="E130" i="70"/>
  <c r="E93" i="70"/>
  <c r="E85" i="70"/>
  <c r="E94" i="70"/>
  <c r="E79" i="70"/>
  <c r="E67" i="70"/>
  <c r="E209" i="70"/>
  <c r="E208" i="70"/>
  <c r="E190" i="70"/>
  <c r="E193" i="70"/>
  <c r="E168" i="70"/>
  <c r="E173" i="70"/>
  <c r="E172" i="70"/>
  <c r="E165" i="70"/>
  <c r="E132" i="70"/>
  <c r="E13" i="70"/>
  <c r="E4" i="70"/>
  <c r="E50" i="70"/>
  <c r="E5" i="70"/>
  <c r="E21" i="70"/>
  <c r="E39" i="70"/>
  <c r="E15" i="70"/>
  <c r="E207" i="70"/>
  <c r="E167" i="70"/>
  <c r="E160" i="70"/>
  <c r="E164" i="70"/>
  <c r="E163" i="70"/>
  <c r="E133" i="70"/>
  <c r="E126" i="70"/>
  <c r="E102" i="70"/>
  <c r="E42" i="70"/>
  <c r="E66" i="70"/>
  <c r="E38" i="70"/>
  <c r="E72" i="70"/>
  <c r="E6" i="70"/>
  <c r="E45" i="70"/>
  <c r="E185" i="70"/>
  <c r="E179" i="70"/>
  <c r="E139" i="70"/>
  <c r="E109" i="70"/>
  <c r="E75" i="70"/>
  <c r="E84" i="70"/>
  <c r="E47" i="70"/>
  <c r="E53" i="70"/>
  <c r="E14" i="70"/>
  <c r="E135" i="70"/>
  <c r="E101" i="70"/>
  <c r="E71" i="70"/>
  <c r="E16" i="70"/>
  <c r="E83" i="70"/>
  <c r="E63" i="70"/>
  <c r="E65" i="70"/>
  <c r="E49" i="70"/>
  <c r="E43" i="70"/>
  <c r="E156" i="70"/>
  <c r="E131" i="70"/>
  <c r="E124" i="70"/>
  <c r="E123" i="70"/>
  <c r="E121" i="70"/>
  <c r="E120" i="70"/>
  <c r="E118" i="70"/>
  <c r="E110" i="70"/>
  <c r="E206" i="70"/>
  <c r="E162" i="70"/>
  <c r="E155" i="70"/>
  <c r="E149" i="70"/>
  <c r="E145" i="70"/>
  <c r="E129" i="70"/>
  <c r="E119" i="70"/>
  <c r="E112" i="70"/>
  <c r="E103" i="70"/>
  <c r="E37" i="70"/>
  <c r="E51" i="70"/>
  <c r="E23" i="70"/>
  <c r="E7" i="70"/>
  <c r="E9" i="70"/>
  <c r="E142" i="70"/>
  <c r="E128" i="70"/>
  <c r="E48" i="70"/>
  <c r="E64" i="70"/>
  <c r="E91" i="70"/>
  <c r="E62" i="70"/>
  <c r="E27" i="70"/>
  <c r="E46" i="70"/>
  <c r="E201" i="70"/>
  <c r="E200" i="70"/>
  <c r="E199" i="70"/>
  <c r="E189" i="70"/>
  <c r="E188" i="70"/>
  <c r="E187" i="70"/>
  <c r="E178" i="70"/>
  <c r="E148" i="70"/>
  <c r="E138" i="70"/>
  <c r="E125" i="70"/>
  <c r="E115" i="70"/>
  <c r="E105" i="70"/>
  <c r="E68" i="70"/>
  <c r="E36" i="70"/>
  <c r="E26" i="70"/>
  <c r="E30" i="70"/>
  <c r="E11" i="70"/>
  <c r="E205" i="70"/>
  <c r="E204" i="70"/>
  <c r="E198" i="70"/>
  <c r="E197" i="70"/>
  <c r="E196" i="70"/>
  <c r="E192" i="70"/>
  <c r="E191" i="70"/>
  <c r="E184" i="70"/>
  <c r="E176" i="70"/>
  <c r="E153" i="70"/>
  <c r="E127" i="70"/>
  <c r="E73" i="70"/>
  <c r="E29" i="70"/>
  <c r="E25" i="70"/>
  <c r="E20" i="70"/>
  <c r="E70" i="70"/>
  <c r="E57" i="70"/>
  <c r="E183" i="70"/>
  <c r="E171" i="70"/>
  <c r="E122" i="70"/>
  <c r="E92" i="70"/>
  <c r="E99" i="70"/>
  <c r="E90" i="70"/>
  <c r="E59" i="70"/>
  <c r="E81" i="70"/>
  <c r="E40" i="70"/>
  <c r="D13" i="68" l="1"/>
  <c r="D18" i="68"/>
  <c r="D19" i="68"/>
  <c r="D4" i="68"/>
  <c r="D5" i="68"/>
  <c r="D17" i="68"/>
  <c r="D16" i="68"/>
  <c r="D12" i="68"/>
  <c r="D6" i="68"/>
  <c r="D7" i="68"/>
  <c r="D14" i="68"/>
  <c r="D10" i="68"/>
  <c r="D20" i="68"/>
  <c r="D9" i="68"/>
  <c r="D15" i="68"/>
  <c r="D8" i="68"/>
  <c r="D3" i="68"/>
  <c r="D11" i="68"/>
  <c r="I210" i="67"/>
  <c r="I208" i="67"/>
  <c r="I213" i="67"/>
  <c r="I207" i="67"/>
  <c r="I206" i="67"/>
  <c r="I209" i="67"/>
  <c r="I212" i="67"/>
  <c r="I211" i="67"/>
  <c r="I205" i="67"/>
  <c r="I197" i="67"/>
  <c r="I201" i="67"/>
  <c r="I200" i="67"/>
  <c r="I202" i="67"/>
  <c r="I203" i="67"/>
  <c r="I204" i="67"/>
  <c r="I199" i="67"/>
  <c r="I196" i="67"/>
  <c r="I198" i="67"/>
  <c r="I194" i="67"/>
  <c r="I195" i="67"/>
  <c r="I193" i="67"/>
  <c r="I191" i="67"/>
  <c r="I189" i="67"/>
  <c r="I190" i="67"/>
  <c r="I187" i="67"/>
  <c r="I183" i="67"/>
  <c r="I192" i="67"/>
  <c r="I184" i="67"/>
  <c r="I185" i="67"/>
  <c r="I188" i="67"/>
  <c r="I186" i="67"/>
  <c r="I170" i="67"/>
  <c r="I169" i="67"/>
  <c r="I181" i="67"/>
  <c r="I175" i="67"/>
  <c r="I171" i="67"/>
  <c r="I177" i="67"/>
  <c r="I182" i="67"/>
  <c r="I178" i="67"/>
  <c r="I179" i="67"/>
  <c r="I180" i="67"/>
  <c r="I172" i="67"/>
  <c r="I174" i="67"/>
  <c r="I166" i="67"/>
  <c r="I173" i="67"/>
  <c r="I176" i="67"/>
  <c r="I168" i="67"/>
  <c r="I167" i="67"/>
  <c r="I165" i="67"/>
  <c r="I164" i="67"/>
  <c r="I158" i="67"/>
  <c r="I161" i="67"/>
  <c r="I157" i="67"/>
  <c r="I163" i="67"/>
  <c r="I156" i="67"/>
  <c r="I159" i="67"/>
  <c r="I162" i="67"/>
  <c r="I155" i="67"/>
  <c r="I160" i="67"/>
  <c r="I150" i="67"/>
  <c r="I153" i="67"/>
  <c r="I154" i="67"/>
  <c r="I151" i="67"/>
  <c r="I152" i="67"/>
  <c r="I147" i="67"/>
  <c r="I145" i="67"/>
  <c r="I144" i="67"/>
  <c r="I149" i="67"/>
  <c r="I148" i="67"/>
  <c r="I146" i="67"/>
  <c r="I142" i="67"/>
  <c r="I143" i="67"/>
  <c r="I141" i="67"/>
  <c r="I140" i="67"/>
  <c r="I139" i="67"/>
  <c r="I138" i="67"/>
  <c r="I135" i="67"/>
  <c r="I137" i="67"/>
  <c r="I136" i="67"/>
  <c r="I132" i="67"/>
  <c r="I129" i="67"/>
  <c r="I127" i="67"/>
  <c r="I128" i="67"/>
  <c r="I134" i="67"/>
  <c r="I133" i="67"/>
  <c r="I124" i="67"/>
  <c r="I130" i="67"/>
  <c r="I131" i="67"/>
  <c r="I126" i="67"/>
  <c r="I125" i="67"/>
  <c r="I114" i="67"/>
  <c r="I115" i="67"/>
  <c r="I113" i="67"/>
  <c r="I121" i="67"/>
  <c r="I123" i="67"/>
  <c r="I122" i="67"/>
  <c r="I119" i="67"/>
  <c r="I118" i="67"/>
  <c r="I120" i="67"/>
  <c r="I116" i="67"/>
  <c r="I117" i="67"/>
  <c r="I111" i="67"/>
  <c r="I112" i="67"/>
  <c r="I109" i="67"/>
  <c r="I110" i="67"/>
  <c r="I108" i="67"/>
  <c r="I96" i="67"/>
  <c r="I106" i="67"/>
  <c r="I105" i="67"/>
  <c r="I104" i="67"/>
  <c r="I107" i="67"/>
  <c r="I103" i="67"/>
  <c r="I102" i="67"/>
  <c r="I101" i="67"/>
  <c r="I97" i="67"/>
  <c r="I98" i="67"/>
  <c r="I100" i="67"/>
  <c r="I99" i="67"/>
  <c r="I94" i="67"/>
  <c r="I95" i="67"/>
  <c r="I90" i="67"/>
  <c r="I89" i="67"/>
  <c r="I93" i="67"/>
  <c r="I92" i="67"/>
  <c r="I88" i="67"/>
  <c r="I87" i="67"/>
  <c r="I86" i="67"/>
  <c r="I91" i="67"/>
  <c r="I85" i="67"/>
  <c r="I82" i="67"/>
  <c r="I77" i="67"/>
  <c r="I81" i="67"/>
  <c r="I78" i="67"/>
  <c r="I76" i="67"/>
  <c r="I84" i="67"/>
  <c r="I83" i="67"/>
  <c r="I79" i="67"/>
  <c r="I80" i="67"/>
  <c r="I73" i="67"/>
  <c r="I71" i="67"/>
  <c r="I69" i="67"/>
  <c r="I68" i="67"/>
  <c r="I75" i="67"/>
  <c r="I74" i="67"/>
  <c r="I72" i="67"/>
  <c r="I70" i="67"/>
  <c r="I67" i="67"/>
  <c r="I65" i="67"/>
  <c r="I64" i="67"/>
  <c r="I63" i="67"/>
  <c r="I59" i="67"/>
  <c r="I61" i="67"/>
  <c r="I54" i="67"/>
  <c r="I60" i="67"/>
  <c r="I66" i="67"/>
  <c r="I62" i="67"/>
  <c r="I55" i="67"/>
  <c r="I57" i="67"/>
  <c r="I58" i="67"/>
  <c r="I56" i="67"/>
  <c r="I48" i="67"/>
  <c r="I52" i="67"/>
  <c r="I49" i="67"/>
  <c r="I51" i="67"/>
  <c r="I53" i="67"/>
  <c r="I47" i="67"/>
  <c r="I46" i="67"/>
  <c r="I50" i="67"/>
  <c r="I34" i="67"/>
  <c r="I32" i="67"/>
  <c r="I35" i="67"/>
  <c r="I29" i="67"/>
  <c r="I45" i="67"/>
  <c r="I44" i="67"/>
  <c r="I43" i="67"/>
  <c r="I42" i="67"/>
  <c r="I41" i="67"/>
  <c r="I39" i="67"/>
  <c r="I40" i="67"/>
  <c r="I36" i="67"/>
  <c r="I38" i="67"/>
  <c r="I33" i="67"/>
  <c r="I30" i="67"/>
  <c r="I37" i="67"/>
  <c r="I31" i="67"/>
  <c r="I28" i="67"/>
  <c r="I21" i="67"/>
  <c r="I26" i="67"/>
  <c r="I25" i="67"/>
  <c r="I24" i="67"/>
  <c r="I13" i="67"/>
  <c r="I23" i="67"/>
  <c r="I20" i="67"/>
  <c r="I18" i="67"/>
  <c r="I19" i="67"/>
  <c r="I22" i="67"/>
  <c r="I27" i="67"/>
  <c r="I12" i="67"/>
  <c r="I15" i="67"/>
  <c r="I17" i="67"/>
  <c r="I14" i="67"/>
  <c r="I16" i="67"/>
  <c r="I6" i="67"/>
  <c r="I5" i="67"/>
  <c r="I4" i="67"/>
  <c r="I11" i="67"/>
  <c r="I10" i="67"/>
  <c r="I9" i="67"/>
  <c r="I3" i="67"/>
  <c r="I8" i="67"/>
  <c r="I7" i="67"/>
  <c r="J210" i="67"/>
  <c r="H210" i="67"/>
  <c r="J208" i="67"/>
  <c r="H208" i="67"/>
  <c r="J213" i="67"/>
  <c r="H213" i="67"/>
  <c r="J207" i="67"/>
  <c r="H207" i="67"/>
  <c r="J206" i="67"/>
  <c r="H206" i="67"/>
  <c r="J209" i="67"/>
  <c r="H209" i="67"/>
  <c r="J212" i="67"/>
  <c r="H212" i="67"/>
  <c r="J211" i="67"/>
  <c r="H211" i="67"/>
  <c r="J205" i="67"/>
  <c r="H205" i="67"/>
  <c r="J197" i="67"/>
  <c r="H197" i="67"/>
  <c r="J201" i="67"/>
  <c r="H201" i="67"/>
  <c r="J200" i="67"/>
  <c r="H200" i="67"/>
  <c r="J202" i="67"/>
  <c r="H202" i="67"/>
  <c r="J203" i="67"/>
  <c r="H203" i="67"/>
  <c r="J204" i="67"/>
  <c r="H204" i="67"/>
  <c r="J199" i="67"/>
  <c r="H199" i="67"/>
  <c r="J196" i="67"/>
  <c r="H196" i="67"/>
  <c r="J198" i="67"/>
  <c r="H198" i="67"/>
  <c r="J194" i="67"/>
  <c r="H194" i="67"/>
  <c r="J195" i="67"/>
  <c r="H195" i="67"/>
  <c r="J193" i="67"/>
  <c r="H193" i="67"/>
  <c r="J191" i="67"/>
  <c r="H191" i="67"/>
  <c r="J189" i="67"/>
  <c r="H189" i="67"/>
  <c r="J190" i="67"/>
  <c r="H190" i="67"/>
  <c r="J187" i="67"/>
  <c r="H187" i="67"/>
  <c r="J183" i="67"/>
  <c r="H183" i="67"/>
  <c r="J192" i="67"/>
  <c r="H192" i="67"/>
  <c r="J184" i="67"/>
  <c r="H184" i="67"/>
  <c r="J185" i="67"/>
  <c r="H185" i="67"/>
  <c r="J188" i="67"/>
  <c r="H188" i="67"/>
  <c r="J186" i="67"/>
  <c r="H186" i="67"/>
  <c r="J170" i="67"/>
  <c r="H170" i="67"/>
  <c r="J169" i="67"/>
  <c r="H169" i="67"/>
  <c r="J181" i="67"/>
  <c r="H181" i="67"/>
  <c r="J175" i="67"/>
  <c r="H175" i="67"/>
  <c r="J171" i="67"/>
  <c r="H171" i="67"/>
  <c r="J177" i="67"/>
  <c r="H177" i="67"/>
  <c r="J182" i="67"/>
  <c r="H182" i="67"/>
  <c r="J178" i="67"/>
  <c r="H178" i="67"/>
  <c r="J179" i="67"/>
  <c r="H179" i="67"/>
  <c r="J180" i="67"/>
  <c r="H180" i="67"/>
  <c r="J172" i="67"/>
  <c r="H172" i="67"/>
  <c r="J174" i="67"/>
  <c r="H174" i="67"/>
  <c r="J166" i="67"/>
  <c r="H166" i="67"/>
  <c r="J173" i="67"/>
  <c r="H173" i="67"/>
  <c r="J176" i="67"/>
  <c r="H176" i="67"/>
  <c r="J168" i="67"/>
  <c r="H168" i="67"/>
  <c r="J167" i="67"/>
  <c r="H167" i="67"/>
  <c r="J165" i="67"/>
  <c r="H165" i="67"/>
  <c r="J164" i="67"/>
  <c r="H164" i="67"/>
  <c r="J158" i="67"/>
  <c r="H158" i="67"/>
  <c r="J161" i="67"/>
  <c r="H161" i="67"/>
  <c r="J157" i="67"/>
  <c r="H157" i="67"/>
  <c r="J163" i="67"/>
  <c r="H163" i="67"/>
  <c r="J156" i="67"/>
  <c r="H156" i="67"/>
  <c r="J159" i="67"/>
  <c r="H159" i="67"/>
  <c r="J162" i="67"/>
  <c r="H162" i="67"/>
  <c r="J155" i="67"/>
  <c r="H155" i="67"/>
  <c r="J160" i="67"/>
  <c r="H160" i="67"/>
  <c r="J150" i="67"/>
  <c r="H150" i="67"/>
  <c r="J153" i="67"/>
  <c r="H153" i="67"/>
  <c r="J154" i="67"/>
  <c r="H154" i="67"/>
  <c r="J151" i="67"/>
  <c r="H151" i="67"/>
  <c r="J152" i="67"/>
  <c r="H152" i="67"/>
  <c r="J147" i="67"/>
  <c r="H147" i="67"/>
  <c r="J145" i="67"/>
  <c r="H145" i="67"/>
  <c r="J144" i="67"/>
  <c r="H144" i="67"/>
  <c r="J149" i="67"/>
  <c r="H149" i="67"/>
  <c r="J148" i="67"/>
  <c r="H148" i="67"/>
  <c r="J146" i="67"/>
  <c r="H146" i="67"/>
  <c r="J142" i="67"/>
  <c r="H142" i="67"/>
  <c r="J143" i="67"/>
  <c r="H143" i="67"/>
  <c r="J141" i="67"/>
  <c r="H141" i="67"/>
  <c r="J140" i="67"/>
  <c r="H140" i="67"/>
  <c r="J139" i="67"/>
  <c r="H139" i="67"/>
  <c r="J138" i="67"/>
  <c r="H138" i="67"/>
  <c r="J135" i="67"/>
  <c r="H135" i="67"/>
  <c r="J137" i="67"/>
  <c r="H137" i="67"/>
  <c r="J136" i="67"/>
  <c r="H136" i="67"/>
  <c r="J132" i="67"/>
  <c r="H132" i="67"/>
  <c r="J129" i="67"/>
  <c r="H129" i="67"/>
  <c r="J127" i="67"/>
  <c r="H127" i="67"/>
  <c r="J128" i="67"/>
  <c r="H128" i="67"/>
  <c r="J134" i="67"/>
  <c r="H134" i="67"/>
  <c r="J133" i="67"/>
  <c r="H133" i="67"/>
  <c r="J124" i="67"/>
  <c r="H124" i="67"/>
  <c r="J130" i="67"/>
  <c r="H130" i="67"/>
  <c r="J131" i="67"/>
  <c r="H131" i="67"/>
  <c r="J126" i="67"/>
  <c r="H126" i="67"/>
  <c r="J125" i="67"/>
  <c r="H125" i="67"/>
  <c r="J114" i="67"/>
  <c r="H114" i="67"/>
  <c r="J115" i="67"/>
  <c r="H115" i="67"/>
  <c r="J113" i="67"/>
  <c r="H113" i="67"/>
  <c r="J121" i="67"/>
  <c r="H121" i="67"/>
  <c r="J123" i="67"/>
  <c r="H123" i="67"/>
  <c r="J122" i="67"/>
  <c r="H122" i="67"/>
  <c r="J119" i="67"/>
  <c r="H119" i="67"/>
  <c r="J118" i="67"/>
  <c r="H118" i="67"/>
  <c r="J120" i="67"/>
  <c r="H120" i="67"/>
  <c r="J116" i="67"/>
  <c r="H116" i="67"/>
  <c r="J117" i="67"/>
  <c r="H117" i="67"/>
  <c r="J111" i="67"/>
  <c r="H111" i="67"/>
  <c r="J112" i="67"/>
  <c r="H112" i="67"/>
  <c r="J109" i="67"/>
  <c r="H109" i="67"/>
  <c r="J110" i="67"/>
  <c r="H110" i="67"/>
  <c r="J108" i="67"/>
  <c r="H108" i="67"/>
  <c r="J96" i="67"/>
  <c r="H96" i="67"/>
  <c r="J106" i="67"/>
  <c r="H106" i="67"/>
  <c r="J105" i="67"/>
  <c r="H105" i="67"/>
  <c r="J104" i="67"/>
  <c r="H104" i="67"/>
  <c r="J107" i="67"/>
  <c r="H107" i="67"/>
  <c r="J103" i="67"/>
  <c r="H103" i="67"/>
  <c r="J102" i="67"/>
  <c r="H102" i="67"/>
  <c r="J101" i="67"/>
  <c r="H101" i="67"/>
  <c r="J97" i="67"/>
  <c r="H97" i="67"/>
  <c r="J98" i="67"/>
  <c r="H98" i="67"/>
  <c r="J100" i="67"/>
  <c r="H100" i="67"/>
  <c r="J99" i="67"/>
  <c r="H99" i="67"/>
  <c r="J94" i="67"/>
  <c r="H94" i="67"/>
  <c r="J95" i="67"/>
  <c r="H95" i="67"/>
  <c r="J90" i="67"/>
  <c r="H90" i="67"/>
  <c r="J89" i="67"/>
  <c r="H89" i="67"/>
  <c r="J93" i="67"/>
  <c r="H93" i="67"/>
  <c r="J92" i="67"/>
  <c r="H92" i="67"/>
  <c r="J88" i="67"/>
  <c r="H88" i="67"/>
  <c r="J87" i="67"/>
  <c r="H87" i="67"/>
  <c r="J86" i="67"/>
  <c r="H86" i="67"/>
  <c r="J91" i="67"/>
  <c r="H91" i="67"/>
  <c r="J85" i="67"/>
  <c r="H85" i="67"/>
  <c r="J82" i="67"/>
  <c r="H82" i="67"/>
  <c r="J77" i="67"/>
  <c r="H77" i="67"/>
  <c r="J81" i="67"/>
  <c r="H81" i="67"/>
  <c r="J78" i="67"/>
  <c r="H78" i="67"/>
  <c r="J76" i="67"/>
  <c r="H76" i="67"/>
  <c r="J84" i="67"/>
  <c r="H84" i="67"/>
  <c r="J83" i="67"/>
  <c r="H83" i="67"/>
  <c r="J79" i="67"/>
  <c r="H79" i="67"/>
  <c r="J80" i="67"/>
  <c r="H80" i="67"/>
  <c r="J73" i="67"/>
  <c r="H73" i="67"/>
  <c r="J71" i="67"/>
  <c r="H71" i="67"/>
  <c r="J69" i="67"/>
  <c r="H69" i="67"/>
  <c r="J68" i="67"/>
  <c r="H68" i="67"/>
  <c r="J75" i="67"/>
  <c r="H75" i="67"/>
  <c r="J74" i="67"/>
  <c r="H74" i="67"/>
  <c r="J72" i="67"/>
  <c r="H72" i="67"/>
  <c r="J70" i="67"/>
  <c r="H70" i="67"/>
  <c r="J67" i="67"/>
  <c r="H67" i="67"/>
  <c r="J65" i="67"/>
  <c r="H65" i="67"/>
  <c r="J64" i="67"/>
  <c r="H64" i="67"/>
  <c r="J63" i="67"/>
  <c r="H63" i="67"/>
  <c r="J59" i="67"/>
  <c r="H59" i="67"/>
  <c r="J61" i="67"/>
  <c r="H61" i="67"/>
  <c r="J54" i="67"/>
  <c r="H54" i="67"/>
  <c r="J60" i="67"/>
  <c r="H60" i="67"/>
  <c r="J66" i="67"/>
  <c r="H66" i="67"/>
  <c r="J62" i="67"/>
  <c r="H62" i="67"/>
  <c r="J55" i="67"/>
  <c r="H55" i="67"/>
  <c r="J57" i="67"/>
  <c r="H57" i="67"/>
  <c r="J58" i="67"/>
  <c r="H58" i="67"/>
  <c r="J56" i="67"/>
  <c r="H56" i="67"/>
  <c r="J48" i="67"/>
  <c r="H48" i="67"/>
  <c r="J52" i="67"/>
  <c r="H52" i="67"/>
  <c r="J49" i="67"/>
  <c r="H49" i="67"/>
  <c r="J51" i="67"/>
  <c r="H51" i="67"/>
  <c r="J53" i="67"/>
  <c r="H53" i="67"/>
  <c r="J47" i="67"/>
  <c r="H47" i="67"/>
  <c r="J46" i="67"/>
  <c r="H46" i="67"/>
  <c r="J50" i="67"/>
  <c r="H50" i="67"/>
  <c r="J34" i="67"/>
  <c r="H34" i="67"/>
  <c r="J32" i="67"/>
  <c r="H32" i="67"/>
  <c r="J35" i="67"/>
  <c r="H35" i="67"/>
  <c r="J29" i="67"/>
  <c r="H29" i="67"/>
  <c r="J45" i="67"/>
  <c r="H45" i="67"/>
  <c r="J44" i="67"/>
  <c r="H44" i="67"/>
  <c r="J43" i="67"/>
  <c r="H43" i="67"/>
  <c r="J42" i="67"/>
  <c r="H42" i="67"/>
  <c r="J41" i="67"/>
  <c r="H41" i="67"/>
  <c r="J39" i="67"/>
  <c r="H39" i="67"/>
  <c r="J40" i="67"/>
  <c r="H40" i="67"/>
  <c r="J36" i="67"/>
  <c r="H36" i="67"/>
  <c r="J38" i="67"/>
  <c r="H38" i="67"/>
  <c r="J33" i="67"/>
  <c r="H33" i="67"/>
  <c r="J30" i="67"/>
  <c r="H30" i="67"/>
  <c r="J37" i="67"/>
  <c r="H37" i="67"/>
  <c r="J31" i="67"/>
  <c r="H31" i="67"/>
  <c r="J28" i="67"/>
  <c r="H28" i="67"/>
  <c r="J21" i="67"/>
  <c r="H21" i="67"/>
  <c r="J26" i="67"/>
  <c r="H26" i="67"/>
  <c r="J25" i="67"/>
  <c r="H25" i="67"/>
  <c r="J24" i="67"/>
  <c r="H24" i="67"/>
  <c r="J13" i="67"/>
  <c r="H13" i="67"/>
  <c r="J23" i="67"/>
  <c r="H23" i="67"/>
  <c r="J20" i="67"/>
  <c r="H20" i="67"/>
  <c r="J18" i="67"/>
  <c r="H18" i="67"/>
  <c r="J19" i="67"/>
  <c r="H19" i="67"/>
  <c r="J22" i="67"/>
  <c r="H22" i="67"/>
  <c r="J27" i="67"/>
  <c r="H27" i="67"/>
  <c r="J12" i="67"/>
  <c r="H12" i="67"/>
  <c r="J15" i="67"/>
  <c r="H15" i="67"/>
  <c r="J17" i="67"/>
  <c r="H17" i="67"/>
  <c r="J14" i="67"/>
  <c r="H14" i="67"/>
  <c r="J16" i="67"/>
  <c r="H16" i="67"/>
  <c r="J6" i="67"/>
  <c r="H6" i="67"/>
  <c r="J5" i="67"/>
  <c r="H5" i="67"/>
  <c r="J4" i="67"/>
  <c r="H4" i="67"/>
  <c r="J11" i="67"/>
  <c r="H11" i="67"/>
  <c r="J10" i="67"/>
  <c r="H10" i="67"/>
  <c r="J9" i="67"/>
  <c r="H9" i="67"/>
  <c r="J3" i="67"/>
  <c r="H3" i="67"/>
  <c r="J8" i="67"/>
  <c r="H8" i="67"/>
  <c r="J7" i="67"/>
  <c r="H7" i="67"/>
</calcChain>
</file>

<file path=xl/comments1.xml><?xml version="1.0" encoding="utf-8"?>
<comments xmlns="http://schemas.openxmlformats.org/spreadsheetml/2006/main">
  <authors>
    <author>josh</author>
  </authors>
  <commentList>
    <comment ref="K38" authorId="0">
      <text>
        <r>
          <rPr>
            <b/>
            <sz val="9"/>
            <color indexed="81"/>
            <rFont val="Tahoma"/>
            <family val="2"/>
          </rPr>
          <t>homerun</t>
        </r>
      </text>
    </comment>
  </commentList>
</comments>
</file>

<file path=xl/sharedStrings.xml><?xml version="1.0" encoding="utf-8"?>
<sst xmlns="http://schemas.openxmlformats.org/spreadsheetml/2006/main" count="6335" uniqueCount="400">
  <si>
    <t xml:space="preserve">Shirt </t>
  </si>
  <si>
    <t>GAMES</t>
  </si>
  <si>
    <t>#</t>
  </si>
  <si>
    <t>PLAYER's NAME</t>
  </si>
  <si>
    <t>AB</t>
  </si>
  <si>
    <t>R</t>
  </si>
  <si>
    <t>K</t>
  </si>
  <si>
    <t>PO</t>
  </si>
  <si>
    <t xml:space="preserve"> </t>
  </si>
  <si>
    <t>Pitcher</t>
  </si>
  <si>
    <t>GRAND TOTALS</t>
  </si>
  <si>
    <t>CUM TOTALS</t>
  </si>
  <si>
    <t>Sportsmanship</t>
  </si>
  <si>
    <t>Award Calculations</t>
  </si>
  <si>
    <t>GRAND TOTAL</t>
  </si>
  <si>
    <t>BATTING AVG</t>
  </si>
  <si>
    <t xml:space="preserve"> R</t>
  </si>
  <si>
    <t>%</t>
  </si>
  <si>
    <t>Shirt #</t>
  </si>
  <si>
    <t>Player's Name</t>
  </si>
  <si>
    <t>Adj PO</t>
  </si>
  <si>
    <t>Off.</t>
  </si>
  <si>
    <t># Games</t>
  </si>
  <si>
    <t>Total PO</t>
  </si>
  <si>
    <t>Best Score</t>
  </si>
  <si>
    <t>Score Summary</t>
  </si>
  <si>
    <t xml:space="preserve">(Note:  if a player played at least one game, you </t>
  </si>
  <si>
    <t>Best Spotter Score</t>
  </si>
  <si>
    <t>must overwrite the formula in the Adj PO cell</t>
  </si>
  <si>
    <t>Best Pitcher Score</t>
  </si>
  <si>
    <t>with a zero to derive the correct best spotter score)</t>
  </si>
  <si>
    <t>Games Played</t>
  </si>
  <si>
    <t>(This figure is now automated.)</t>
  </si>
  <si>
    <t>Name</t>
  </si>
  <si>
    <t>eligible</t>
  </si>
  <si>
    <t>Batting</t>
  </si>
  <si>
    <t>Team</t>
  </si>
  <si>
    <t>Eligible</t>
  </si>
  <si>
    <t>Avg.</t>
  </si>
  <si>
    <t>Austin</t>
  </si>
  <si>
    <t>Boston</t>
  </si>
  <si>
    <t>Tyler</t>
  </si>
  <si>
    <t>adj BA</t>
  </si>
  <si>
    <t>G</t>
  </si>
  <si>
    <t>BA</t>
  </si>
  <si>
    <t>PO/G</t>
  </si>
  <si>
    <t>Mariano Reynoso</t>
  </si>
  <si>
    <t>Blake Boudreaux</t>
  </si>
  <si>
    <t>Clint Woodard</t>
  </si>
  <si>
    <t>Richie Schultz</t>
  </si>
  <si>
    <t>Doug Biggins</t>
  </si>
  <si>
    <t>Danny Foppiano</t>
  </si>
  <si>
    <t>Braulio Thorne</t>
  </si>
  <si>
    <t>Lupe Perez</t>
  </si>
  <si>
    <t>Seth Clark</t>
  </si>
  <si>
    <t>John Bancroft</t>
  </si>
  <si>
    <t>Austin Blackhawks</t>
  </si>
  <si>
    <t>Boston Renegades</t>
  </si>
  <si>
    <t>Tyler Tigers</t>
  </si>
  <si>
    <t>Bayou City Heat</t>
  </si>
  <si>
    <t xml:space="preserve">     </t>
  </si>
  <si>
    <t>Indy Thunder</t>
  </si>
  <si>
    <t>Chicago Comets</t>
  </si>
  <si>
    <t>Chicago</t>
  </si>
  <si>
    <t>James Michaels</t>
  </si>
  <si>
    <t>Sherlock Washington</t>
  </si>
  <si>
    <t>Runs</t>
  </si>
  <si>
    <t>Kyle Lewis</t>
  </si>
  <si>
    <t>Kalari Girtley</t>
  </si>
  <si>
    <t>Nick Lopez</t>
  </si>
  <si>
    <t>Larry Haile</t>
  </si>
  <si>
    <t>Ron Cochran</t>
  </si>
  <si>
    <t>Kevin Sibson</t>
  </si>
  <si>
    <t>Axel Cox</t>
  </si>
  <si>
    <t>Jason Dobbs</t>
  </si>
  <si>
    <t>Chad Perry</t>
  </si>
  <si>
    <t>Frank Porter</t>
  </si>
  <si>
    <t>Wayne Sibson</t>
  </si>
  <si>
    <t>Matt McCoy</t>
  </si>
  <si>
    <t>Minnesota</t>
  </si>
  <si>
    <t>9</t>
  </si>
  <si>
    <t>26</t>
  </si>
  <si>
    <t>7</t>
  </si>
  <si>
    <t>21</t>
  </si>
  <si>
    <t>2</t>
  </si>
  <si>
    <t>11</t>
  </si>
  <si>
    <t>1</t>
  </si>
  <si>
    <t>25</t>
  </si>
  <si>
    <t>Roger Keeney</t>
  </si>
  <si>
    <t>4</t>
  </si>
  <si>
    <t>5</t>
  </si>
  <si>
    <t>35</t>
  </si>
  <si>
    <t>55</t>
  </si>
  <si>
    <t>Jacory Wiley</t>
  </si>
  <si>
    <t>30</t>
  </si>
  <si>
    <t>Doug Winthrop</t>
  </si>
  <si>
    <t>Jared Woodard</t>
  </si>
  <si>
    <t>Robert Perez</t>
  </si>
  <si>
    <t>Place</t>
  </si>
  <si>
    <t>Evan Van Duyne</t>
  </si>
  <si>
    <t>Minnesota Millers</t>
  </si>
  <si>
    <t>Joe McCormick</t>
  </si>
  <si>
    <t>Rich Koppenjan</t>
  </si>
  <si>
    <t>Mike Finn</t>
  </si>
  <si>
    <t>Brandon Chesser</t>
  </si>
  <si>
    <t>Dan Eliason</t>
  </si>
  <si>
    <t>42</t>
  </si>
  <si>
    <t>Joseph Fleeks</t>
  </si>
  <si>
    <t>Ed Brown</t>
  </si>
  <si>
    <t>Dennis Lynch</t>
  </si>
  <si>
    <t>John Patterson</t>
  </si>
  <si>
    <t>Andrew Bernet</t>
  </si>
  <si>
    <t>Joe Quintanilla</t>
  </si>
  <si>
    <t>Chris Peterson</t>
  </si>
  <si>
    <t>Athens Timberwolves</t>
  </si>
  <si>
    <t>Athens</t>
  </si>
  <si>
    <t>17</t>
  </si>
  <si>
    <t>10</t>
  </si>
  <si>
    <t>24</t>
  </si>
  <si>
    <t>88</t>
  </si>
  <si>
    <t>23</t>
  </si>
  <si>
    <t>16</t>
  </si>
  <si>
    <t>8</t>
  </si>
  <si>
    <t>13</t>
  </si>
  <si>
    <t>74</t>
  </si>
  <si>
    <t>15</t>
  </si>
  <si>
    <t>12</t>
  </si>
  <si>
    <t>Eric Mazariegos</t>
  </si>
  <si>
    <t>33</t>
  </si>
  <si>
    <t>22</t>
  </si>
  <si>
    <t>40</t>
  </si>
  <si>
    <t>32</t>
  </si>
  <si>
    <t>63</t>
  </si>
  <si>
    <t>Faith Penn</t>
  </si>
  <si>
    <t>3</t>
  </si>
  <si>
    <t>18</t>
  </si>
  <si>
    <t>Nick Silver</t>
  </si>
  <si>
    <t>6</t>
  </si>
  <si>
    <t>41</t>
  </si>
  <si>
    <t>19</t>
  </si>
  <si>
    <t>14</t>
  </si>
  <si>
    <t>Tanner Gers</t>
  </si>
  <si>
    <t>28</t>
  </si>
  <si>
    <t>Fonzie Medrano</t>
  </si>
  <si>
    <t>46</t>
  </si>
  <si>
    <t>81</t>
  </si>
  <si>
    <t>Greg Gontaryk</t>
  </si>
  <si>
    <t>31</t>
  </si>
  <si>
    <t>Eric Rodriguez</t>
  </si>
  <si>
    <t>20</t>
  </si>
  <si>
    <t>Lewis Thompson</t>
  </si>
  <si>
    <t>Steve Guerra</t>
  </si>
  <si>
    <t>Mike Coughlin</t>
  </si>
  <si>
    <t>Ronald Jordan</t>
  </si>
  <si>
    <t>Jason Gainey</t>
  </si>
  <si>
    <t>John Ingram</t>
  </si>
  <si>
    <t>Elzie Haskett</t>
  </si>
  <si>
    <t>Darryl Minor</t>
  </si>
  <si>
    <t>William Landrum</t>
  </si>
  <si>
    <t>Demitris Morrow</t>
  </si>
  <si>
    <t>Riley Schmitz</t>
  </si>
  <si>
    <t>Patrick Lemke</t>
  </si>
  <si>
    <t>Adam Rodenbeck</t>
  </si>
  <si>
    <t>Sarai Hernandez</t>
  </si>
  <si>
    <t>Chad Sumner</t>
  </si>
  <si>
    <t>Rob Weigand</t>
  </si>
  <si>
    <t>Rob Dias</t>
  </si>
  <si>
    <t>Joe Yee</t>
  </si>
  <si>
    <t>Josh Xiong</t>
  </si>
  <si>
    <t>Tyler Rodriguez</t>
  </si>
  <si>
    <t>Jamie Teal</t>
  </si>
  <si>
    <t>Alfonso Harrell</t>
  </si>
  <si>
    <t>Willie Scales</t>
  </si>
  <si>
    <t>38</t>
  </si>
  <si>
    <t>Darius Sterling</t>
  </si>
  <si>
    <t>Joe Higdon</t>
  </si>
  <si>
    <t>Lonestar Roadrunners</t>
  </si>
  <si>
    <t>yes</t>
  </si>
  <si>
    <t>Isaiah Wilcox</t>
  </si>
  <si>
    <t>Lamont Bordley</t>
  </si>
  <si>
    <t>Not &gt;= 20</t>
  </si>
  <si>
    <t>Not &gt;= 4</t>
  </si>
  <si>
    <t>Not &gt;= 120</t>
  </si>
  <si>
    <t>New Jersey Titans</t>
  </si>
  <si>
    <t>BCS Outlaws</t>
  </si>
  <si>
    <t>BCS</t>
  </si>
  <si>
    <t>Justin Deleon</t>
  </si>
  <si>
    <t>Jamie Sibson</t>
  </si>
  <si>
    <t>45</t>
  </si>
  <si>
    <t>Dontrey Hunt</t>
  </si>
  <si>
    <t>Richie Flores</t>
  </si>
  <si>
    <t>Pedro Garcia</t>
  </si>
  <si>
    <t>Mike Jackson</t>
  </si>
  <si>
    <t>29</t>
  </si>
  <si>
    <t>Lee Rodriguez</t>
  </si>
  <si>
    <t>79</t>
  </si>
  <si>
    <t>Miguel Tello</t>
  </si>
  <si>
    <t>Toby Gregory</t>
  </si>
  <si>
    <t>Ikram Ulah</t>
  </si>
  <si>
    <t>Marvin Morgan</t>
  </si>
  <si>
    <t>Mike Malloy</t>
  </si>
  <si>
    <t>Dan Kelley</t>
  </si>
  <si>
    <t>Crystal Melero</t>
  </si>
  <si>
    <t>Tim Syphers</t>
  </si>
  <si>
    <t>Scott Hogwood</t>
  </si>
  <si>
    <t>Ozzy Calamaco</t>
  </si>
  <si>
    <t>Chris Jackson</t>
  </si>
  <si>
    <t>John Still</t>
  </si>
  <si>
    <t>Chip Arbogast</t>
  </si>
  <si>
    <t>Christian Thaxton</t>
  </si>
  <si>
    <t>Steve Puryear</t>
  </si>
  <si>
    <t>San Antonio Jets</t>
  </si>
  <si>
    <t>Indy Edge</t>
  </si>
  <si>
    <t>Tim Hibner</t>
  </si>
  <si>
    <t>New Jersey</t>
  </si>
  <si>
    <t>San Antonio</t>
  </si>
  <si>
    <t>David Benney</t>
  </si>
  <si>
    <t>Kyle Kennedy</t>
  </si>
  <si>
    <t>0</t>
  </si>
  <si>
    <t>Ed Manning</t>
  </si>
  <si>
    <t>27</t>
  </si>
  <si>
    <t>Derrick Lloyd</t>
  </si>
  <si>
    <t>Tim Chappell</t>
  </si>
  <si>
    <t>Randy George</t>
  </si>
  <si>
    <t>Roy Cody</t>
  </si>
  <si>
    <t>Kyle Kuhlman</t>
  </si>
  <si>
    <t>Alex Barrera</t>
  </si>
  <si>
    <t>Hunter Muouton</t>
  </si>
  <si>
    <t>53</t>
  </si>
  <si>
    <t>Shawn Devenish</t>
  </si>
  <si>
    <t>Ricky Ruzicka</t>
  </si>
  <si>
    <t>Rene Almanza</t>
  </si>
  <si>
    <t>Aaron Almanza</t>
  </si>
  <si>
    <t>Todd Paulson</t>
  </si>
  <si>
    <t>Justin Romack</t>
  </si>
  <si>
    <t>Abigail Junek</t>
  </si>
  <si>
    <t>Jerry House</t>
  </si>
  <si>
    <t>Jimmie Burnett</t>
  </si>
  <si>
    <t>John Margist</t>
  </si>
  <si>
    <t>Gerald Dycus</t>
  </si>
  <si>
    <t>Ernest Ramos</t>
  </si>
  <si>
    <t>Josh Perry</t>
  </si>
  <si>
    <t>Caribbean Hurricanes</t>
  </si>
  <si>
    <t>St Louis Firing Squad</t>
  </si>
  <si>
    <t>Tracey Jackson</t>
  </si>
  <si>
    <t>Tyler Newhouse</t>
  </si>
  <si>
    <t>Cesar Lazcano</t>
  </si>
  <si>
    <t>37</t>
  </si>
  <si>
    <t>Joe Smolka</t>
  </si>
  <si>
    <t>Tim Dawson</t>
  </si>
  <si>
    <t>Greg Roberts</t>
  </si>
  <si>
    <t>Chris Dunleavey</t>
  </si>
  <si>
    <t>Hunter Frederick</t>
  </si>
  <si>
    <t>39</t>
  </si>
  <si>
    <t>Corion White</t>
  </si>
  <si>
    <t>99</t>
  </si>
  <si>
    <t>Louis Soto</t>
  </si>
  <si>
    <t>Casey Bahn</t>
  </si>
  <si>
    <t>Julius Artis</t>
  </si>
  <si>
    <t>Steve Harris</t>
  </si>
  <si>
    <t>Jason Walters</t>
  </si>
  <si>
    <t>David Smith</t>
  </si>
  <si>
    <t>Zach Arambula</t>
  </si>
  <si>
    <t>Pam Chesser</t>
  </si>
  <si>
    <t>Zach Buhler</t>
  </si>
  <si>
    <t>Will Lopez</t>
  </si>
  <si>
    <t>Philly</t>
  </si>
  <si>
    <t>48</t>
  </si>
  <si>
    <t>David Sanchez</t>
  </si>
  <si>
    <t>Joe Buizone</t>
  </si>
  <si>
    <t>Gina Natali</t>
  </si>
  <si>
    <t>Drew Greene</t>
  </si>
  <si>
    <t>PJ Navarro</t>
  </si>
  <si>
    <t>John Marquez</t>
  </si>
  <si>
    <t>Alex Gamino</t>
  </si>
  <si>
    <t>Mike McGlashon</t>
  </si>
  <si>
    <t>75</t>
  </si>
  <si>
    <t>Kim Blumenthal</t>
  </si>
  <si>
    <t>Hillary Oswald</t>
  </si>
  <si>
    <t>Gregg Rutz</t>
  </si>
  <si>
    <t>36</t>
  </si>
  <si>
    <t>Bayou City</t>
  </si>
  <si>
    <t>44</t>
  </si>
  <si>
    <t>Eugene Wilkins</t>
  </si>
  <si>
    <t>Lexie Owens</t>
  </si>
  <si>
    <t>Ronnie Bellomy</t>
  </si>
  <si>
    <t>Christian Keely</t>
  </si>
  <si>
    <t>Courtney Williams</t>
  </si>
  <si>
    <t>34</t>
  </si>
  <si>
    <t>Juan Munoz</t>
  </si>
  <si>
    <t>Justin Holland</t>
  </si>
  <si>
    <t>50</t>
  </si>
  <si>
    <t>Wally Salahuddin</t>
  </si>
  <si>
    <t>Zack Turner</t>
  </si>
  <si>
    <t>St Louis</t>
  </si>
  <si>
    <t>Damien Gonzalez</t>
  </si>
  <si>
    <t>Graham Mathenia</t>
  </si>
  <si>
    <t>Darnell Jacobs</t>
  </si>
  <si>
    <t>Nick Mulherin</t>
  </si>
  <si>
    <t>John Boggs</t>
  </si>
  <si>
    <t>Justen Procter</t>
  </si>
  <si>
    <t>Philly Fire</t>
  </si>
  <si>
    <t>Larry Reed</t>
  </si>
  <si>
    <t>Rosie Reed</t>
  </si>
  <si>
    <t>Yu-Ting Kuo</t>
  </si>
  <si>
    <t>Justin Rhines</t>
  </si>
  <si>
    <t>Melvin Galwood</t>
  </si>
  <si>
    <t>Marcus Morris</t>
  </si>
  <si>
    <t>68</t>
  </si>
  <si>
    <t>65</t>
  </si>
  <si>
    <t>47</t>
  </si>
  <si>
    <t>71</t>
  </si>
  <si>
    <t>Liam McCoy</t>
  </si>
  <si>
    <t>Mari Blumenthal</t>
  </si>
  <si>
    <t>Braille</t>
  </si>
  <si>
    <t>John Crossley</t>
  </si>
  <si>
    <t>Tony McDowell</t>
  </si>
  <si>
    <t>Sarah Utzler</t>
  </si>
  <si>
    <t>L Darnell Williams</t>
  </si>
  <si>
    <t>Wichita</t>
  </si>
  <si>
    <t>Cleo Stevens</t>
  </si>
  <si>
    <t>Leah Warner</t>
  </si>
  <si>
    <t>Lynn Hanson</t>
  </si>
  <si>
    <t>Carlton Bell</t>
  </si>
  <si>
    <t>CJ Bell</t>
  </si>
  <si>
    <t>Richie Krussel</t>
  </si>
  <si>
    <t>Jerry Windell</t>
  </si>
  <si>
    <t>Johnny Steel</t>
  </si>
  <si>
    <t>Darren Keeper</t>
  </si>
  <si>
    <t>Edgar Erickson</t>
  </si>
  <si>
    <t>Tamara Hale</t>
  </si>
  <si>
    <t>64</t>
  </si>
  <si>
    <t>Rob Thayer</t>
  </si>
  <si>
    <t>Caribbean</t>
  </si>
  <si>
    <t>Joel Valera</t>
  </si>
  <si>
    <t>Michael Vargas</t>
  </si>
  <si>
    <t>Juan Abreu</t>
  </si>
  <si>
    <t>John Cowens</t>
  </si>
  <si>
    <t>Ricky Castareda</t>
  </si>
  <si>
    <t>Ricky Santana</t>
  </si>
  <si>
    <t>Christian Sanchez</t>
  </si>
  <si>
    <t>Frank Perez</t>
  </si>
  <si>
    <t>Molly Fleming</t>
  </si>
  <si>
    <t>Cody Jeffares-R</t>
  </si>
  <si>
    <t>Daniel Buhr</t>
  </si>
  <si>
    <t>Kathleen Trutschel</t>
  </si>
  <si>
    <t>Ralph Smith-R</t>
  </si>
  <si>
    <t>Nehmiah Douglas-R</t>
  </si>
  <si>
    <t>Erica Thomas-R</t>
  </si>
  <si>
    <t>Henry Woodson</t>
  </si>
  <si>
    <t>Regis Dobson</t>
  </si>
  <si>
    <t>Takesha Saffold</t>
  </si>
  <si>
    <t>Eric Ramirez-R</t>
  </si>
  <si>
    <t>Rumuardo Ferrera</t>
  </si>
  <si>
    <t>Bienvenido Almanzar-R</t>
  </si>
  <si>
    <t>Dan Hernandez-R</t>
  </si>
  <si>
    <t>Lamarion Aldridge-R</t>
  </si>
  <si>
    <t>Roy Hutchins-R</t>
  </si>
  <si>
    <t>Bee Yang-R</t>
  </si>
  <si>
    <t>Ann Naber-R</t>
  </si>
  <si>
    <t>Tyler Cashman-R</t>
  </si>
  <si>
    <t>Cody Kirkner-R</t>
  </si>
  <si>
    <t>Jason Esterhuizen-R</t>
  </si>
  <si>
    <t>Jay Teagel-R</t>
  </si>
  <si>
    <t>Hqeon Holland-R</t>
  </si>
  <si>
    <t>Heath Nickel-R</t>
  </si>
  <si>
    <t>Habib Abdullah-R</t>
  </si>
  <si>
    <t>Heather Byrd</t>
  </si>
  <si>
    <t>Johnathan Akin</t>
  </si>
  <si>
    <t>51</t>
  </si>
  <si>
    <t>Alek Rodriguez-R</t>
  </si>
  <si>
    <t>Jamie Dickerson</t>
  </si>
  <si>
    <t>Brian Chesser</t>
  </si>
  <si>
    <t>Braille Bandits</t>
  </si>
  <si>
    <t>Wichita Falcons</t>
  </si>
  <si>
    <t>Franklin Paguero</t>
  </si>
  <si>
    <t>Lonestar</t>
  </si>
  <si>
    <t>Corey White</t>
  </si>
  <si>
    <t>Sakinah Lowens</t>
  </si>
  <si>
    <t>Cortez Hill</t>
  </si>
  <si>
    <t>Andrew De Avilla</t>
  </si>
  <si>
    <t>Joe Proctor</t>
  </si>
  <si>
    <t>Drew Crook-R</t>
  </si>
  <si>
    <t>Greg Lindberg</t>
  </si>
  <si>
    <t>Dom Natoli</t>
  </si>
  <si>
    <t>Carlos Black</t>
  </si>
  <si>
    <t>Def. PO/G</t>
  </si>
  <si>
    <t>N/A</t>
  </si>
  <si>
    <t>K Pct</t>
  </si>
  <si>
    <t>PO's</t>
  </si>
  <si>
    <t>Allowed</t>
  </si>
  <si>
    <t>Fielding</t>
  </si>
  <si>
    <t>Rank</t>
  </si>
  <si>
    <t>Offense</t>
  </si>
  <si>
    <t>MVP</t>
  </si>
  <si>
    <t>Defense</t>
  </si>
  <si>
    <t>K Pct.</t>
  </si>
  <si>
    <t>Batters</t>
  </si>
  <si>
    <t>not &gt;= 120</t>
  </si>
  <si>
    <t>Pitching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</si>
</sst>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3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11" fillId="0" borderId="0"/>
    <xf numFmtId="9" fontId="3" fillId="0" borderId="0" applyNumberFormat="0" applyFont="0" applyFill="0" applyBorder="0" applyAlignment="0" applyProtection="0"/>
  </cellStyleXfs>
  <cellXfs count="2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1" xfId="0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2" borderId="9" xfId="0" applyFont="1" applyFill="1" applyBorder="1"/>
    <xf numFmtId="0" fontId="1" fillId="0" borderId="0" xfId="0" applyFont="1" applyAlignment="1">
      <alignment horizontal="center"/>
    </xf>
    <xf numFmtId="0" fontId="3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4" fillId="2" borderId="9" xfId="0" applyFont="1" applyFill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1" xfId="0" applyFont="1" applyBorder="1"/>
    <xf numFmtId="0" fontId="1" fillId="0" borderId="23" xfId="0" applyFont="1" applyBorder="1"/>
    <xf numFmtId="0" fontId="1" fillId="0" borderId="24" xfId="0" applyFont="1" applyBorder="1"/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3" xfId="0" applyFill="1" applyBorder="1"/>
    <xf numFmtId="0" fontId="0" fillId="3" borderId="2" xfId="0" applyFill="1" applyBorder="1"/>
    <xf numFmtId="0" fontId="0" fillId="2" borderId="9" xfId="0" applyFill="1" applyBorder="1"/>
    <xf numFmtId="0" fontId="1" fillId="2" borderId="9" xfId="0" applyFont="1" applyFill="1" applyBorder="1"/>
    <xf numFmtId="0" fontId="0" fillId="0" borderId="0" xfId="0" applyBorder="1"/>
    <xf numFmtId="0" fontId="6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164" fontId="7" fillId="0" borderId="0" xfId="0" applyNumberFormat="1" applyFont="1" applyBorder="1"/>
    <xf numFmtId="0" fontId="4" fillId="2" borderId="6" xfId="0" applyFont="1" applyFill="1" applyBorder="1"/>
    <xf numFmtId="0" fontId="0" fillId="3" borderId="8" xfId="0" applyFill="1" applyBorder="1"/>
    <xf numFmtId="0" fontId="0" fillId="4" borderId="6" xfId="0" applyFill="1" applyBorder="1"/>
    <xf numFmtId="0" fontId="8" fillId="0" borderId="0" xfId="0" applyFont="1"/>
    <xf numFmtId="0" fontId="1" fillId="0" borderId="25" xfId="0" applyFont="1" applyBorder="1"/>
    <xf numFmtId="0" fontId="0" fillId="0" borderId="7" xfId="0" applyBorder="1"/>
    <xf numFmtId="0" fontId="1" fillId="0" borderId="26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7" xfId="0" applyFont="1" applyBorder="1"/>
    <xf numFmtId="0" fontId="1" fillId="0" borderId="8" xfId="0" applyFont="1" applyBorder="1"/>
    <xf numFmtId="0" fontId="1" fillId="0" borderId="23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28" xfId="0" applyFont="1" applyBorder="1"/>
    <xf numFmtId="0" fontId="3" fillId="0" borderId="11" xfId="0" applyFont="1" applyBorder="1"/>
    <xf numFmtId="165" fontId="3" fillId="0" borderId="11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0" xfId="0" applyFont="1"/>
    <xf numFmtId="165" fontId="1" fillId="0" borderId="0" xfId="0" applyNumberFormat="1" applyFont="1"/>
    <xf numFmtId="164" fontId="1" fillId="0" borderId="6" xfId="0" applyNumberFormat="1" applyFont="1" applyBorder="1"/>
    <xf numFmtId="0" fontId="1" fillId="4" borderId="8" xfId="0" applyFont="1" applyFill="1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0" borderId="0" xfId="0" applyFont="1"/>
    <xf numFmtId="0" fontId="0" fillId="0" borderId="3" xfId="0" applyBorder="1"/>
    <xf numFmtId="0" fontId="0" fillId="0" borderId="2" xfId="0" applyBorder="1"/>
    <xf numFmtId="0" fontId="0" fillId="0" borderId="8" xfId="0" applyBorder="1"/>
    <xf numFmtId="0" fontId="1" fillId="0" borderId="29" xfId="0" applyFont="1" applyBorder="1"/>
    <xf numFmtId="2" fontId="3" fillId="0" borderId="30" xfId="0" applyNumberFormat="1" applyFont="1" applyBorder="1"/>
    <xf numFmtId="165" fontId="3" fillId="0" borderId="30" xfId="0" applyNumberFormat="1" applyFont="1" applyBorder="1"/>
    <xf numFmtId="0" fontId="1" fillId="0" borderId="31" xfId="0" applyFont="1" applyBorder="1"/>
    <xf numFmtId="0" fontId="3" fillId="0" borderId="32" xfId="0" applyFont="1" applyBorder="1"/>
    <xf numFmtId="0" fontId="3" fillId="0" borderId="33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164" fontId="1" fillId="0" borderId="15" xfId="0" applyNumberFormat="1" applyFont="1" applyBorder="1"/>
    <xf numFmtId="164" fontId="1" fillId="0" borderId="34" xfId="0" applyNumberFormat="1" applyFont="1" applyBorder="1"/>
    <xf numFmtId="49" fontId="0" fillId="0" borderId="35" xfId="0" applyNumberFormat="1" applyBorder="1"/>
    <xf numFmtId="49" fontId="0" fillId="0" borderId="36" xfId="0" applyNumberFormat="1" applyBorder="1"/>
    <xf numFmtId="0" fontId="1" fillId="0" borderId="37" xfId="0" applyFont="1" applyBorder="1"/>
    <xf numFmtId="0" fontId="1" fillId="0" borderId="38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165" fontId="3" fillId="0" borderId="0" xfId="0" applyNumberFormat="1" applyFont="1" applyBorder="1" applyAlignment="1">
      <alignment horizontal="center"/>
    </xf>
    <xf numFmtId="49" fontId="0" fillId="0" borderId="42" xfId="0" applyNumberFormat="1" applyBorder="1"/>
    <xf numFmtId="0" fontId="3" fillId="0" borderId="42" xfId="0" applyFont="1" applyBorder="1"/>
    <xf numFmtId="164" fontId="0" fillId="0" borderId="0" xfId="0" applyNumberFormat="1"/>
    <xf numFmtId="0" fontId="0" fillId="0" borderId="0" xfId="0" applyFill="1" applyBorder="1"/>
    <xf numFmtId="49" fontId="0" fillId="0" borderId="0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0" fillId="0" borderId="34" xfId="0" applyNumberFormat="1" applyBorder="1"/>
    <xf numFmtId="0" fontId="1" fillId="0" borderId="11" xfId="0" applyFont="1" applyFill="1" applyBorder="1" applyAlignment="1">
      <alignment horizontal="center"/>
    </xf>
    <xf numFmtId="164" fontId="0" fillId="0" borderId="11" xfId="0" applyNumberFormat="1" applyBorder="1"/>
    <xf numFmtId="0" fontId="1" fillId="0" borderId="11" xfId="1" applyFont="1" applyBorder="1"/>
    <xf numFmtId="0" fontId="1" fillId="0" borderId="14" xfId="1" applyFont="1" applyBorder="1"/>
    <xf numFmtId="0" fontId="1" fillId="0" borderId="42" xfId="1" applyFont="1" applyBorder="1" applyAlignment="1">
      <alignment horizontal="center"/>
    </xf>
    <xf numFmtId="0" fontId="3" fillId="0" borderId="0" xfId="1" applyFont="1"/>
    <xf numFmtId="49" fontId="3" fillId="0" borderId="44" xfId="1" applyNumberFormat="1" applyFont="1" applyBorder="1"/>
    <xf numFmtId="0" fontId="10" fillId="0" borderId="0" xfId="1" applyFont="1" applyBorder="1" applyAlignment="1">
      <alignment horizontal="right"/>
    </xf>
    <xf numFmtId="164" fontId="10" fillId="0" borderId="30" xfId="1" applyNumberFormat="1" applyFont="1" applyBorder="1" applyAlignment="1">
      <alignment horizontal="right"/>
    </xf>
    <xf numFmtId="1" fontId="3" fillId="0" borderId="0" xfId="1" applyNumberFormat="1" applyFont="1"/>
    <xf numFmtId="0" fontId="3" fillId="0" borderId="12" xfId="0" applyFont="1" applyBorder="1"/>
    <xf numFmtId="49" fontId="0" fillId="0" borderId="45" xfId="0" applyNumberFormat="1" applyBorder="1"/>
    <xf numFmtId="0" fontId="0" fillId="0" borderId="46" xfId="0" applyBorder="1"/>
    <xf numFmtId="0" fontId="0" fillId="0" borderId="44" xfId="0" applyBorder="1"/>
    <xf numFmtId="0" fontId="0" fillId="0" borderId="47" xfId="0" applyBorder="1"/>
    <xf numFmtId="0" fontId="0" fillId="0" borderId="29" xfId="0" applyBorder="1"/>
    <xf numFmtId="0" fontId="1" fillId="0" borderId="46" xfId="0" applyFont="1" applyBorder="1"/>
    <xf numFmtId="0" fontId="1" fillId="0" borderId="30" xfId="0" applyFont="1" applyBorder="1"/>
    <xf numFmtId="0" fontId="1" fillId="0" borderId="47" xfId="0" applyFont="1" applyBorder="1"/>
    <xf numFmtId="164" fontId="1" fillId="0" borderId="9" xfId="0" applyNumberFormat="1" applyFont="1" applyBorder="1"/>
    <xf numFmtId="0" fontId="3" fillId="0" borderId="0" xfId="1" applyFont="1" applyBorder="1"/>
    <xf numFmtId="0" fontId="3" fillId="0" borderId="44" xfId="1" applyFont="1" applyBorder="1"/>
    <xf numFmtId="0" fontId="3" fillId="0" borderId="29" xfId="1" applyFont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3" fillId="0" borderId="12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0" fontId="11" fillId="0" borderId="0" xfId="2" applyFont="1" applyFill="1" applyBorder="1" applyAlignment="1">
      <alignment horizontal="right"/>
    </xf>
    <xf numFmtId="0" fontId="11" fillId="0" borderId="0" xfId="2" applyFont="1" applyFill="1" applyBorder="1" applyAlignment="1"/>
    <xf numFmtId="1" fontId="3" fillId="0" borderId="0" xfId="1" applyNumberFormat="1" applyFont="1" applyBorder="1"/>
    <xf numFmtId="0" fontId="3" fillId="0" borderId="30" xfId="1" applyFont="1" applyBorder="1"/>
    <xf numFmtId="0" fontId="10" fillId="0" borderId="40" xfId="1" applyFont="1" applyBorder="1" applyAlignment="1">
      <alignment horizontal="right"/>
    </xf>
    <xf numFmtId="0" fontId="10" fillId="0" borderId="44" xfId="1" applyFont="1" applyBorder="1" applyAlignment="1">
      <alignment horizontal="right"/>
    </xf>
    <xf numFmtId="0" fontId="1" fillId="0" borderId="11" xfId="1" applyFont="1" applyBorder="1" applyAlignment="1">
      <alignment horizontal="center"/>
    </xf>
    <xf numFmtId="164" fontId="10" fillId="0" borderId="44" xfId="1" applyNumberFormat="1" applyFont="1" applyBorder="1" applyAlignment="1">
      <alignment horizontal="right"/>
    </xf>
    <xf numFmtId="2" fontId="0" fillId="0" borderId="0" xfId="0" applyNumberFormat="1"/>
    <xf numFmtId="0" fontId="3" fillId="0" borderId="14" xfId="0" applyFont="1" applyBorder="1"/>
    <xf numFmtId="0" fontId="1" fillId="0" borderId="7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3" fillId="0" borderId="10" xfId="0" applyFont="1" applyBorder="1"/>
    <xf numFmtId="0" fontId="3" fillId="0" borderId="0" xfId="0" applyFont="1" applyFill="1" applyBorder="1"/>
    <xf numFmtId="0" fontId="0" fillId="0" borderId="11" xfId="0" applyBorder="1"/>
    <xf numFmtId="0" fontId="0" fillId="0" borderId="0" xfId="0"/>
    <xf numFmtId="0" fontId="0" fillId="0" borderId="0" xfId="0" applyFont="1" applyFill="1" applyBorder="1"/>
    <xf numFmtId="0" fontId="0" fillId="0" borderId="46" xfId="0" applyFill="1" applyBorder="1"/>
    <xf numFmtId="0" fontId="0" fillId="0" borderId="44" xfId="0" applyFill="1" applyBorder="1"/>
    <xf numFmtId="0" fontId="0" fillId="0" borderId="47" xfId="0" applyFill="1" applyBorder="1"/>
    <xf numFmtId="0" fontId="0" fillId="0" borderId="30" xfId="0" applyBorder="1"/>
    <xf numFmtId="0" fontId="0" fillId="0" borderId="48" xfId="0" applyBorder="1"/>
    <xf numFmtId="0" fontId="0" fillId="0" borderId="43" xfId="0" applyBorder="1"/>
    <xf numFmtId="0" fontId="0" fillId="0" borderId="49" xfId="0" applyBorder="1"/>
    <xf numFmtId="0" fontId="0" fillId="0" borderId="34" xfId="0" applyBorder="1"/>
    <xf numFmtId="0" fontId="1" fillId="0" borderId="50" xfId="0" applyFont="1" applyBorder="1"/>
    <xf numFmtId="0" fontId="1" fillId="0" borderId="51" xfId="0" applyFont="1" applyBorder="1"/>
    <xf numFmtId="165" fontId="1" fillId="0" borderId="1" xfId="0" applyNumberFormat="1" applyFont="1" applyBorder="1"/>
    <xf numFmtId="165" fontId="1" fillId="0" borderId="34" xfId="0" applyNumberFormat="1" applyFont="1" applyBorder="1"/>
    <xf numFmtId="165" fontId="1" fillId="0" borderId="52" xfId="0" applyNumberFormat="1" applyFont="1" applyBorder="1"/>
    <xf numFmtId="0" fontId="3" fillId="0" borderId="34" xfId="0" applyFont="1" applyBorder="1"/>
    <xf numFmtId="0" fontId="3" fillId="0" borderId="30" xfId="0" applyFont="1" applyBorder="1" applyAlignment="1">
      <alignment horizontal="center"/>
    </xf>
    <xf numFmtId="49" fontId="3" fillId="0" borderId="40" xfId="1" applyNumberFormat="1" applyFont="1" applyBorder="1"/>
    <xf numFmtId="0" fontId="1" fillId="0" borderId="0" xfId="0" applyFont="1" applyFill="1" applyBorder="1"/>
    <xf numFmtId="1" fontId="3" fillId="0" borderId="44" xfId="1" applyNumberFormat="1" applyFont="1" applyBorder="1"/>
    <xf numFmtId="0" fontId="0" fillId="0" borderId="0" xfId="0" applyFont="1"/>
    <xf numFmtId="49" fontId="0" fillId="0" borderId="35" xfId="0" applyNumberFormat="1" applyFont="1" applyBorder="1"/>
    <xf numFmtId="0" fontId="0" fillId="0" borderId="15" xfId="0" applyFont="1" applyBorder="1"/>
    <xf numFmtId="0" fontId="0" fillId="0" borderId="34" xfId="0" applyFont="1" applyBorder="1"/>
    <xf numFmtId="0" fontId="0" fillId="0" borderId="0" xfId="0" applyAlignment="1">
      <alignment horizontal="center"/>
    </xf>
    <xf numFmtId="0" fontId="3" fillId="0" borderId="0" xfId="0" applyFont="1"/>
    <xf numFmtId="0" fontId="1" fillId="0" borderId="48" xfId="0" applyFont="1" applyBorder="1"/>
    <xf numFmtId="0" fontId="1" fillId="0" borderId="43" xfId="0" applyFont="1" applyBorder="1"/>
    <xf numFmtId="0" fontId="1" fillId="0" borderId="49" xfId="0" applyFont="1" applyBorder="1"/>
    <xf numFmtId="0" fontId="3" fillId="0" borderId="0" xfId="0" applyFont="1"/>
    <xf numFmtId="165" fontId="0" fillId="0" borderId="0" xfId="0" applyNumberFormat="1"/>
    <xf numFmtId="0" fontId="0" fillId="0" borderId="0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3" fillId="0" borderId="31" xfId="1" applyFont="1" applyBorder="1"/>
    <xf numFmtId="49" fontId="3" fillId="0" borderId="43" xfId="1" applyNumberFormat="1" applyFont="1" applyBorder="1"/>
    <xf numFmtId="1" fontId="3" fillId="0" borderId="32" xfId="1" applyNumberFormat="1" applyFont="1" applyBorder="1"/>
    <xf numFmtId="0" fontId="10" fillId="0" borderId="43" xfId="1" applyFont="1" applyBorder="1" applyAlignment="1">
      <alignment horizontal="right"/>
    </xf>
    <xf numFmtId="0" fontId="10" fillId="0" borderId="32" xfId="1" applyFont="1" applyBorder="1" applyAlignment="1">
      <alignment horizontal="right"/>
    </xf>
    <xf numFmtId="164" fontId="10" fillId="0" borderId="43" xfId="1" applyNumberFormat="1" applyFont="1" applyBorder="1" applyAlignment="1">
      <alignment horizontal="right"/>
    </xf>
    <xf numFmtId="164" fontId="10" fillId="0" borderId="33" xfId="1" applyNumberFormat="1" applyFont="1" applyBorder="1" applyAlignment="1">
      <alignment horizontal="right"/>
    </xf>
    <xf numFmtId="0" fontId="3" fillId="0" borderId="43" xfId="1" applyFont="1" applyBorder="1"/>
    <xf numFmtId="0" fontId="3" fillId="0" borderId="32" xfId="1" applyFont="1" applyBorder="1"/>
    <xf numFmtId="0" fontId="3" fillId="0" borderId="33" xfId="1" applyFont="1" applyBorder="1"/>
    <xf numFmtId="1" fontId="3" fillId="0" borderId="43" xfId="1" applyNumberFormat="1" applyFont="1" applyBorder="1"/>
    <xf numFmtId="0" fontId="1" fillId="0" borderId="32" xfId="0" applyFont="1" applyBorder="1" applyAlignment="1">
      <alignment horizontal="center"/>
    </xf>
    <xf numFmtId="0" fontId="0" fillId="0" borderId="0" xfId="0" applyFont="1" applyAlignment="1">
      <alignment horizontal="left"/>
    </xf>
    <xf numFmtId="164" fontId="3" fillId="0" borderId="0" xfId="3" applyNumberFormat="1" applyFont="1"/>
    <xf numFmtId="0" fontId="0" fillId="0" borderId="0" xfId="0" applyAlignment="1">
      <alignment horizontal="left"/>
    </xf>
    <xf numFmtId="164" fontId="0" fillId="0" borderId="0" xfId="3" applyNumberFormat="1" applyFont="1"/>
    <xf numFmtId="10" fontId="3" fillId="0" borderId="0" xfId="3" applyNumberFormat="1" applyFont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4" xfId="1" applyFont="1" applyBorder="1"/>
    <xf numFmtId="0" fontId="0" fillId="0" borderId="43" xfId="1" applyFont="1" applyBorder="1"/>
    <xf numFmtId="0" fontId="0" fillId="0" borderId="40" xfId="1" applyFont="1" applyBorder="1"/>
    <xf numFmtId="0" fontId="1" fillId="0" borderId="0" xfId="1" applyFont="1" applyBorder="1" applyAlignment="1">
      <alignment horizontal="center"/>
    </xf>
    <xf numFmtId="164" fontId="10" fillId="0" borderId="0" xfId="1" applyNumberFormat="1" applyFont="1" applyBorder="1" applyAlignment="1">
      <alignment horizontal="right"/>
    </xf>
    <xf numFmtId="0" fontId="3" fillId="0" borderId="40" xfId="1" applyFont="1" applyBorder="1"/>
    <xf numFmtId="1" fontId="10" fillId="0" borderId="44" xfId="1" applyNumberFormat="1" applyFont="1" applyBorder="1" applyAlignment="1">
      <alignment horizontal="right"/>
    </xf>
    <xf numFmtId="1" fontId="10" fillId="0" borderId="43" xfId="1" applyNumberFormat="1" applyFont="1" applyBorder="1" applyAlignment="1">
      <alignment horizontal="right"/>
    </xf>
    <xf numFmtId="0" fontId="1" fillId="0" borderId="0" xfId="1" applyFont="1"/>
  </cellXfs>
  <cellStyles count="4">
    <cellStyle name="Normal" xfId="0" builtinId="0"/>
    <cellStyle name="Normal_2004 world series_revised" xfId="1"/>
    <cellStyle name="Normal_summary" xfId="2"/>
    <cellStyle name="Percent" xfId="3" builtinId="5"/>
  </cellStyles>
  <dxfs count="10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CC99FF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92D050"/>
  </sheetPr>
  <dimension ref="A1:AD89"/>
  <sheetViews>
    <sheetView tabSelected="1" zoomScaleNormal="100" workbookViewId="0">
      <pane xSplit="2" ySplit="2" topLeftCell="C3" activePane="bottomRight" state="frozen"/>
      <selection activeCell="C57" sqref="C57:E57"/>
      <selection pane="topRight" activeCell="C57" sqref="C57:E57"/>
      <selection pane="bottomLeft" activeCell="C57" sqref="C57:E57"/>
      <selection pane="bottomRight" activeCell="A14" sqref="A14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205" t="s">
        <v>40</v>
      </c>
      <c r="D1" s="206"/>
      <c r="E1" s="207"/>
      <c r="F1" s="4">
        <v>11</v>
      </c>
      <c r="G1" s="205" t="s">
        <v>39</v>
      </c>
      <c r="H1" s="206"/>
      <c r="I1" s="207"/>
      <c r="J1" s="4">
        <v>5</v>
      </c>
      <c r="K1" s="205" t="s">
        <v>333</v>
      </c>
      <c r="L1" s="206"/>
      <c r="M1" s="207"/>
      <c r="N1" s="4">
        <v>21</v>
      </c>
      <c r="O1" s="205" t="s">
        <v>319</v>
      </c>
      <c r="P1" s="206"/>
      <c r="Q1" s="207"/>
      <c r="R1" s="4">
        <v>5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85</v>
      </c>
      <c r="B3" s="86" t="s">
        <v>207</v>
      </c>
      <c r="C3" s="12">
        <v>2</v>
      </c>
      <c r="D3" s="13">
        <v>0</v>
      </c>
      <c r="E3" s="13">
        <v>1</v>
      </c>
      <c r="F3" s="14">
        <v>0</v>
      </c>
      <c r="G3" s="12">
        <v>3</v>
      </c>
      <c r="H3" s="13">
        <v>1</v>
      </c>
      <c r="I3" s="13">
        <v>1</v>
      </c>
      <c r="J3" s="14">
        <v>1</v>
      </c>
      <c r="K3" s="12">
        <v>4</v>
      </c>
      <c r="L3" s="13">
        <v>0</v>
      </c>
      <c r="M3" s="13">
        <v>1</v>
      </c>
      <c r="N3" s="14">
        <v>0</v>
      </c>
      <c r="O3" s="12">
        <v>4</v>
      </c>
      <c r="P3" s="13">
        <v>0</v>
      </c>
      <c r="Q3" s="13">
        <v>0</v>
      </c>
      <c r="R3" s="14">
        <v>0</v>
      </c>
      <c r="S3" s="17"/>
    </row>
    <row r="4" spans="1:19" x14ac:dyDescent="0.2">
      <c r="A4" s="83" t="s">
        <v>121</v>
      </c>
      <c r="B4" s="86" t="s">
        <v>257</v>
      </c>
      <c r="C4" s="12">
        <v>4</v>
      </c>
      <c r="D4" s="148">
        <v>1</v>
      </c>
      <c r="E4" s="148">
        <v>2</v>
      </c>
      <c r="F4" s="14">
        <v>2</v>
      </c>
      <c r="G4" s="12">
        <v>4</v>
      </c>
      <c r="H4" s="13">
        <v>0</v>
      </c>
      <c r="I4" s="13">
        <v>2</v>
      </c>
      <c r="J4" s="14">
        <v>4</v>
      </c>
      <c r="K4" s="12">
        <v>4</v>
      </c>
      <c r="L4" s="13">
        <v>1</v>
      </c>
      <c r="M4" s="13">
        <v>1</v>
      </c>
      <c r="N4" s="14">
        <v>2</v>
      </c>
      <c r="O4" s="12">
        <v>5</v>
      </c>
      <c r="P4" s="13">
        <v>1</v>
      </c>
      <c r="Q4" s="13">
        <v>4</v>
      </c>
      <c r="R4" s="14">
        <v>0</v>
      </c>
      <c r="S4" s="17"/>
    </row>
    <row r="5" spans="1:19" x14ac:dyDescent="0.2">
      <c r="A5" s="83" t="s">
        <v>82</v>
      </c>
      <c r="B5" s="86" t="s">
        <v>290</v>
      </c>
      <c r="C5" s="12">
        <v>4</v>
      </c>
      <c r="D5" s="148">
        <v>1</v>
      </c>
      <c r="E5" s="148">
        <v>3</v>
      </c>
      <c r="F5" s="14">
        <v>3</v>
      </c>
      <c r="G5" s="12">
        <v>4</v>
      </c>
      <c r="H5" s="148">
        <v>1</v>
      </c>
      <c r="I5" s="148">
        <v>2</v>
      </c>
      <c r="J5" s="14">
        <v>0</v>
      </c>
      <c r="K5" s="12">
        <v>5</v>
      </c>
      <c r="L5" s="148">
        <v>4</v>
      </c>
      <c r="M5" s="148">
        <v>2</v>
      </c>
      <c r="N5" s="14">
        <v>4</v>
      </c>
      <c r="O5" s="12">
        <v>5</v>
      </c>
      <c r="P5" s="148">
        <v>2</v>
      </c>
      <c r="Q5" s="148">
        <v>3</v>
      </c>
      <c r="R5" s="14">
        <v>2</v>
      </c>
      <c r="S5" s="17"/>
    </row>
    <row r="6" spans="1:19" x14ac:dyDescent="0.2">
      <c r="A6" s="83" t="s">
        <v>134</v>
      </c>
      <c r="B6" s="86" t="s">
        <v>330</v>
      </c>
      <c r="C6" s="12">
        <v>1</v>
      </c>
      <c r="D6" s="148">
        <v>0</v>
      </c>
      <c r="E6" s="148">
        <v>1</v>
      </c>
      <c r="F6" s="14">
        <v>0</v>
      </c>
      <c r="G6" s="12"/>
      <c r="H6" s="148"/>
      <c r="I6" s="148"/>
      <c r="J6" s="14"/>
      <c r="K6" s="12">
        <v>0</v>
      </c>
      <c r="L6" s="148">
        <v>0</v>
      </c>
      <c r="M6" s="148">
        <v>0</v>
      </c>
      <c r="N6" s="14">
        <v>0</v>
      </c>
      <c r="O6" s="12">
        <v>1</v>
      </c>
      <c r="P6" s="148">
        <v>0</v>
      </c>
      <c r="Q6" s="148">
        <v>1</v>
      </c>
      <c r="R6" s="14">
        <v>0</v>
      </c>
      <c r="S6" s="17"/>
    </row>
    <row r="7" spans="1:19" x14ac:dyDescent="0.2">
      <c r="A7" s="83" t="s">
        <v>86</v>
      </c>
      <c r="B7" s="86" t="s">
        <v>88</v>
      </c>
      <c r="C7" s="12"/>
      <c r="D7" s="148"/>
      <c r="E7" s="148"/>
      <c r="F7" s="14"/>
      <c r="G7" s="12"/>
      <c r="H7" s="148"/>
      <c r="I7" s="148"/>
      <c r="J7" s="14"/>
      <c r="K7" s="12">
        <v>1</v>
      </c>
      <c r="L7" s="148">
        <v>0</v>
      </c>
      <c r="M7" s="148">
        <v>1</v>
      </c>
      <c r="N7" s="14">
        <v>0</v>
      </c>
      <c r="O7" s="12">
        <v>1</v>
      </c>
      <c r="P7" s="148">
        <v>0</v>
      </c>
      <c r="Q7" s="148">
        <v>0</v>
      </c>
      <c r="R7" s="14">
        <v>0</v>
      </c>
      <c r="S7" s="17"/>
    </row>
    <row r="8" spans="1:19" x14ac:dyDescent="0.2">
      <c r="A8" s="83" t="s">
        <v>117</v>
      </c>
      <c r="B8" s="86" t="s">
        <v>170</v>
      </c>
      <c r="C8" s="12">
        <v>0</v>
      </c>
      <c r="D8" s="148">
        <v>0</v>
      </c>
      <c r="E8" s="148">
        <v>0</v>
      </c>
      <c r="F8" s="14">
        <v>0</v>
      </c>
      <c r="G8" s="12"/>
      <c r="H8" s="148"/>
      <c r="I8" s="148"/>
      <c r="J8" s="14"/>
      <c r="K8" s="12">
        <v>1</v>
      </c>
      <c r="L8" s="148">
        <v>0</v>
      </c>
      <c r="M8" s="148">
        <v>1</v>
      </c>
      <c r="N8" s="14">
        <v>0</v>
      </c>
      <c r="O8" s="12"/>
      <c r="P8" s="148"/>
      <c r="Q8" s="148"/>
      <c r="R8" s="14"/>
      <c r="S8" s="17"/>
    </row>
    <row r="9" spans="1:19" x14ac:dyDescent="0.2">
      <c r="A9" s="83" t="s">
        <v>90</v>
      </c>
      <c r="B9" s="86" t="s">
        <v>226</v>
      </c>
      <c r="C9" s="12">
        <v>4</v>
      </c>
      <c r="D9" s="148">
        <v>1</v>
      </c>
      <c r="E9" s="148">
        <v>3</v>
      </c>
      <c r="F9" s="14">
        <v>1</v>
      </c>
      <c r="G9" s="12">
        <v>4</v>
      </c>
      <c r="H9" s="148">
        <v>0</v>
      </c>
      <c r="I9" s="148">
        <v>3</v>
      </c>
      <c r="J9" s="14">
        <v>1</v>
      </c>
      <c r="K9" s="12">
        <v>5</v>
      </c>
      <c r="L9" s="148">
        <v>3</v>
      </c>
      <c r="M9" s="148">
        <v>2</v>
      </c>
      <c r="N9" s="14">
        <v>3</v>
      </c>
      <c r="O9" s="12">
        <v>4</v>
      </c>
      <c r="P9" s="148">
        <v>1</v>
      </c>
      <c r="Q9" s="148">
        <v>3</v>
      </c>
      <c r="R9" s="14">
        <v>0</v>
      </c>
      <c r="S9" s="17"/>
    </row>
    <row r="10" spans="1:19" x14ac:dyDescent="0.2">
      <c r="A10" s="83" t="s">
        <v>137</v>
      </c>
      <c r="B10" s="86" t="s">
        <v>343</v>
      </c>
      <c r="C10" s="12">
        <v>4</v>
      </c>
      <c r="D10" s="148">
        <v>1</v>
      </c>
      <c r="E10" s="148">
        <v>3</v>
      </c>
      <c r="F10" s="14">
        <v>0</v>
      </c>
      <c r="G10" s="12">
        <v>4</v>
      </c>
      <c r="H10" s="148">
        <v>2</v>
      </c>
      <c r="I10" s="148">
        <v>2</v>
      </c>
      <c r="J10" s="14">
        <v>0</v>
      </c>
      <c r="K10" s="12">
        <v>5</v>
      </c>
      <c r="L10" s="148">
        <v>2</v>
      </c>
      <c r="M10" s="148">
        <v>3</v>
      </c>
      <c r="N10" s="14">
        <v>1</v>
      </c>
      <c r="O10" s="12">
        <v>5</v>
      </c>
      <c r="P10" s="148">
        <v>5</v>
      </c>
      <c r="Q10" s="148">
        <v>0</v>
      </c>
      <c r="R10" s="14">
        <v>1</v>
      </c>
      <c r="S10" s="17"/>
    </row>
    <row r="11" spans="1:19" x14ac:dyDescent="0.2">
      <c r="A11" s="83" t="s">
        <v>84</v>
      </c>
      <c r="B11" s="86" t="s">
        <v>329</v>
      </c>
      <c r="C11" s="12">
        <v>3</v>
      </c>
      <c r="D11" s="148">
        <v>0</v>
      </c>
      <c r="E11" s="148">
        <v>1</v>
      </c>
      <c r="F11" s="14">
        <v>0</v>
      </c>
      <c r="G11" s="12">
        <v>3</v>
      </c>
      <c r="H11" s="148">
        <v>0</v>
      </c>
      <c r="I11" s="148">
        <v>0</v>
      </c>
      <c r="J11" s="14">
        <v>3</v>
      </c>
      <c r="K11" s="12">
        <v>5</v>
      </c>
      <c r="L11" s="148">
        <v>2</v>
      </c>
      <c r="M11" s="148">
        <v>1</v>
      </c>
      <c r="N11" s="14">
        <v>0</v>
      </c>
      <c r="O11" s="12">
        <v>4</v>
      </c>
      <c r="P11" s="148">
        <v>2</v>
      </c>
      <c r="Q11" s="148">
        <v>1</v>
      </c>
      <c r="R11" s="14">
        <v>1</v>
      </c>
      <c r="S11" s="17"/>
    </row>
    <row r="12" spans="1:19" x14ac:dyDescent="0.2">
      <c r="A12" s="83"/>
      <c r="B12" s="86"/>
      <c r="C12" s="12"/>
      <c r="D12" s="148"/>
      <c r="E12" s="148"/>
      <c r="F12" s="14"/>
      <c r="G12" s="12"/>
      <c r="H12" s="148"/>
      <c r="I12" s="148"/>
      <c r="J12" s="14"/>
      <c r="K12" s="12"/>
      <c r="L12" s="148"/>
      <c r="M12" s="148"/>
      <c r="N12" s="14"/>
      <c r="O12" s="12"/>
      <c r="P12" s="148"/>
      <c r="Q12" s="148"/>
      <c r="R12" s="14"/>
      <c r="S12" s="17"/>
    </row>
    <row r="13" spans="1:19" x14ac:dyDescent="0.2">
      <c r="A13" s="83"/>
      <c r="B13" s="86"/>
      <c r="C13" s="12"/>
      <c r="D13" s="148"/>
      <c r="E13" s="148"/>
      <c r="F13" s="14"/>
      <c r="G13" s="12"/>
      <c r="H13" s="148"/>
      <c r="I13" s="148"/>
      <c r="J13" s="14"/>
      <c r="K13" s="12"/>
      <c r="L13" s="148"/>
      <c r="M13" s="148"/>
      <c r="N13" s="14"/>
      <c r="O13" s="12"/>
      <c r="P13" s="148"/>
      <c r="Q13" s="148"/>
      <c r="R13" s="14"/>
      <c r="S13" s="17" t="s">
        <v>8</v>
      </c>
    </row>
    <row r="14" spans="1:19" x14ac:dyDescent="0.2">
      <c r="A14" s="83"/>
      <c r="B14" s="86"/>
      <c r="C14" s="12"/>
      <c r="D14" s="148"/>
      <c r="E14" s="148"/>
      <c r="F14" s="14"/>
      <c r="G14" s="12"/>
      <c r="H14" s="148"/>
      <c r="I14" s="148"/>
      <c r="J14" s="14"/>
      <c r="K14" s="12"/>
      <c r="L14" s="148"/>
      <c r="M14" s="148"/>
      <c r="N14" s="14"/>
      <c r="O14" s="12"/>
      <c r="P14" s="148"/>
      <c r="Q14" s="148"/>
      <c r="R14" s="14"/>
      <c r="S14" s="17"/>
    </row>
    <row r="15" spans="1:19" x14ac:dyDescent="0.2">
      <c r="A15" s="83"/>
      <c r="B15" s="86"/>
      <c r="C15" s="12"/>
      <c r="D15" s="148"/>
      <c r="E15" s="148"/>
      <c r="F15" s="14"/>
      <c r="G15" s="12"/>
      <c r="H15" s="148"/>
      <c r="I15" s="148"/>
      <c r="J15" s="14"/>
      <c r="K15" s="12"/>
      <c r="L15" s="148"/>
      <c r="M15" s="148"/>
      <c r="N15" s="14"/>
      <c r="O15" s="12"/>
      <c r="P15" s="148"/>
      <c r="Q15" s="148"/>
      <c r="R15" s="14"/>
      <c r="S15" s="17"/>
    </row>
    <row r="16" spans="1:19" x14ac:dyDescent="0.2">
      <c r="A16" s="83"/>
      <c r="B16" s="86"/>
      <c r="C16" s="12"/>
      <c r="D16" s="148"/>
      <c r="E16" s="148"/>
      <c r="F16" s="14"/>
      <c r="G16" s="12"/>
      <c r="H16" s="148"/>
      <c r="I16" s="148"/>
      <c r="J16" s="14"/>
      <c r="K16" s="12"/>
      <c r="L16" s="148"/>
      <c r="M16" s="148"/>
      <c r="N16" s="14"/>
      <c r="O16" s="12"/>
      <c r="P16" s="148"/>
      <c r="Q16" s="148"/>
      <c r="R16" s="14"/>
      <c r="S16" s="17" t="s">
        <v>8</v>
      </c>
    </row>
    <row r="17" spans="1:24" x14ac:dyDescent="0.2">
      <c r="A17" s="83"/>
      <c r="B17" s="86"/>
      <c r="C17" s="12"/>
      <c r="D17" s="148"/>
      <c r="E17" s="148"/>
      <c r="F17" s="14"/>
      <c r="G17" s="12"/>
      <c r="H17" s="148"/>
      <c r="I17" s="148"/>
      <c r="J17" s="14"/>
      <c r="K17" s="12"/>
      <c r="L17" s="148"/>
      <c r="M17" s="148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48"/>
      <c r="E18" s="148"/>
      <c r="F18" s="14"/>
      <c r="G18" s="12"/>
      <c r="H18" s="148"/>
      <c r="I18" s="148"/>
      <c r="J18" s="14"/>
      <c r="K18" s="12"/>
      <c r="L18" s="148"/>
      <c r="M18" s="148"/>
      <c r="N18" s="14"/>
      <c r="O18" s="12"/>
      <c r="P18" s="148"/>
      <c r="Q18" s="148"/>
      <c r="R18" s="14"/>
      <c r="S18" s="17"/>
    </row>
    <row r="19" spans="1:24" s="149" customFormat="1" x14ac:dyDescent="0.2">
      <c r="A19" s="83"/>
      <c r="B19" s="86"/>
      <c r="C19" s="12"/>
      <c r="D19" s="148"/>
      <c r="E19" s="148"/>
      <c r="F19" s="14"/>
      <c r="G19" s="12"/>
      <c r="H19" s="148"/>
      <c r="I19" s="148"/>
      <c r="J19" s="14"/>
      <c r="K19" s="12"/>
      <c r="L19" s="148"/>
      <c r="M19" s="148"/>
      <c r="N19" s="14"/>
      <c r="O19" s="12"/>
      <c r="P19" s="148"/>
      <c r="Q19" s="148"/>
      <c r="R19" s="14"/>
      <c r="S19" s="17"/>
    </row>
    <row r="20" spans="1:24" s="149" customFormat="1" x14ac:dyDescent="0.2">
      <c r="A20" s="83"/>
      <c r="B20" s="86"/>
      <c r="C20" s="12"/>
      <c r="D20" s="148"/>
      <c r="E20" s="148"/>
      <c r="F20" s="14"/>
      <c r="G20" s="12"/>
      <c r="H20" s="148"/>
      <c r="I20" s="148"/>
      <c r="J20" s="14"/>
      <c r="K20" s="12"/>
      <c r="L20" s="148"/>
      <c r="M20" s="148"/>
      <c r="N20" s="14"/>
      <c r="O20" s="12"/>
      <c r="P20" s="148"/>
      <c r="Q20" s="148"/>
      <c r="R20" s="14"/>
      <c r="S20" s="17"/>
    </row>
    <row r="21" spans="1:24" s="149" customFormat="1" ht="13.5" thickBot="1" x14ac:dyDescent="0.25">
      <c r="A21" s="83"/>
      <c r="B21" s="114"/>
      <c r="C21" s="115"/>
      <c r="D21" s="116"/>
      <c r="E21" s="116"/>
      <c r="F21" s="117"/>
      <c r="G21" s="115"/>
      <c r="H21" s="116"/>
      <c r="I21" s="116"/>
      <c r="J21" s="117"/>
      <c r="K21" s="115"/>
      <c r="L21" s="116"/>
      <c r="M21" s="116"/>
      <c r="N21" s="117"/>
      <c r="O21" s="115"/>
      <c r="P21" s="116"/>
      <c r="Q21" s="116"/>
      <c r="R21" s="117"/>
      <c r="S21" s="17"/>
    </row>
    <row r="22" spans="1:24" x14ac:dyDescent="0.2">
      <c r="A22" s="18" t="s">
        <v>9</v>
      </c>
      <c r="B22" s="171" t="s">
        <v>344</v>
      </c>
      <c r="C22" s="20">
        <v>22</v>
      </c>
      <c r="D22" s="21">
        <v>4</v>
      </c>
      <c r="E22" s="21">
        <v>14</v>
      </c>
      <c r="F22" s="22">
        <v>6</v>
      </c>
      <c r="G22" s="20">
        <v>22</v>
      </c>
      <c r="H22" s="21">
        <v>4</v>
      </c>
      <c r="I22" s="21">
        <v>10</v>
      </c>
      <c r="J22" s="22">
        <v>9</v>
      </c>
      <c r="K22" s="20">
        <v>30</v>
      </c>
      <c r="L22" s="21">
        <v>12</v>
      </c>
      <c r="M22" s="21">
        <v>12</v>
      </c>
      <c r="N22" s="22">
        <v>10</v>
      </c>
      <c r="O22" s="20">
        <v>29</v>
      </c>
      <c r="P22" s="21">
        <v>11</v>
      </c>
      <c r="Q22" s="21">
        <v>12</v>
      </c>
      <c r="R22" s="22">
        <v>4</v>
      </c>
      <c r="S22" s="24"/>
    </row>
    <row r="23" spans="1:24" x14ac:dyDescent="0.2">
      <c r="A23" s="18"/>
      <c r="B23" s="17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7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49" customFormat="1" ht="13.5" thickBot="1" x14ac:dyDescent="0.25">
      <c r="A25" s="18"/>
      <c r="B25" s="17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22</v>
      </c>
      <c r="D26" s="29">
        <v>4</v>
      </c>
      <c r="E26" s="29">
        <v>14</v>
      </c>
      <c r="F26" s="29">
        <v>6</v>
      </c>
      <c r="G26" s="29">
        <v>22</v>
      </c>
      <c r="H26" s="29">
        <v>4</v>
      </c>
      <c r="I26" s="29">
        <v>10</v>
      </c>
      <c r="J26" s="29">
        <v>9</v>
      </c>
      <c r="K26" s="29">
        <v>30</v>
      </c>
      <c r="L26" s="29">
        <v>12</v>
      </c>
      <c r="M26" s="29">
        <v>12</v>
      </c>
      <c r="N26" s="29">
        <v>10</v>
      </c>
      <c r="O26" s="29">
        <v>29</v>
      </c>
      <c r="P26" s="29">
        <v>11</v>
      </c>
      <c r="Q26" s="29">
        <v>12</v>
      </c>
      <c r="R26" s="29">
        <v>4</v>
      </c>
      <c r="S26" s="24"/>
    </row>
    <row r="27" spans="1:24" ht="13.5" thickBot="1" x14ac:dyDescent="0.25">
      <c r="A27" s="18"/>
      <c r="B27" s="28" t="s">
        <v>11</v>
      </c>
      <c r="C27" s="30">
        <v>22</v>
      </c>
      <c r="D27" s="30">
        <v>4</v>
      </c>
      <c r="E27" s="30">
        <v>14</v>
      </c>
      <c r="F27" s="30">
        <v>6</v>
      </c>
      <c r="G27" s="30">
        <v>44</v>
      </c>
      <c r="H27" s="30">
        <v>8</v>
      </c>
      <c r="I27" s="30">
        <v>24</v>
      </c>
      <c r="J27" s="30">
        <v>15</v>
      </c>
      <c r="K27" s="30">
        <v>74</v>
      </c>
      <c r="L27" s="30">
        <v>20</v>
      </c>
      <c r="M27" s="30">
        <v>36</v>
      </c>
      <c r="N27" s="30">
        <v>25</v>
      </c>
      <c r="O27" s="31">
        <v>103</v>
      </c>
      <c r="P27" s="30">
        <v>31</v>
      </c>
      <c r="Q27" s="30">
        <v>48</v>
      </c>
      <c r="R27" s="32">
        <v>29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05" t="s">
        <v>61</v>
      </c>
      <c r="D29" s="206"/>
      <c r="E29" s="207"/>
      <c r="F29" s="4">
        <v>15</v>
      </c>
      <c r="G29" s="205" t="s">
        <v>314</v>
      </c>
      <c r="H29" s="206"/>
      <c r="I29" s="207"/>
      <c r="J29" s="4">
        <v>0</v>
      </c>
      <c r="K29" s="205" t="s">
        <v>185</v>
      </c>
      <c r="L29" s="206"/>
      <c r="M29" s="207"/>
      <c r="N29" s="4">
        <v>16</v>
      </c>
      <c r="O29" s="205" t="s">
        <v>294</v>
      </c>
      <c r="P29" s="206"/>
      <c r="Q29" s="207"/>
      <c r="R29" s="4">
        <v>8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">
        <v>85</v>
      </c>
      <c r="B31" s="86" t="s">
        <v>207</v>
      </c>
      <c r="C31" s="12">
        <v>3</v>
      </c>
      <c r="D31" s="13">
        <v>1</v>
      </c>
      <c r="E31" s="13">
        <v>2</v>
      </c>
      <c r="F31" s="14">
        <v>1</v>
      </c>
      <c r="G31" s="12">
        <v>4</v>
      </c>
      <c r="H31" s="13">
        <v>0</v>
      </c>
      <c r="I31" s="13">
        <v>3</v>
      </c>
      <c r="J31" s="14">
        <v>0</v>
      </c>
      <c r="K31" s="12">
        <v>3</v>
      </c>
      <c r="L31" s="13">
        <v>0</v>
      </c>
      <c r="M31" s="13">
        <v>1</v>
      </c>
      <c r="N31" s="113">
        <v>0</v>
      </c>
      <c r="O31" s="12">
        <v>4</v>
      </c>
      <c r="P31" s="13">
        <v>0</v>
      </c>
      <c r="Q31" s="13">
        <v>2</v>
      </c>
      <c r="R31" s="113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">
        <v>121</v>
      </c>
      <c r="B32" s="86" t="s">
        <v>257</v>
      </c>
      <c r="C32" s="12">
        <v>4</v>
      </c>
      <c r="D32" s="13">
        <v>1</v>
      </c>
      <c r="E32" s="13">
        <v>0</v>
      </c>
      <c r="F32" s="14">
        <v>2</v>
      </c>
      <c r="G32" s="12">
        <v>4</v>
      </c>
      <c r="H32" s="13">
        <v>1</v>
      </c>
      <c r="I32" s="13">
        <v>2</v>
      </c>
      <c r="J32" s="14">
        <v>0</v>
      </c>
      <c r="K32" s="12">
        <v>2</v>
      </c>
      <c r="L32" s="13">
        <v>0</v>
      </c>
      <c r="M32" s="13">
        <v>1</v>
      </c>
      <c r="N32" s="113">
        <v>1</v>
      </c>
      <c r="O32" s="12"/>
      <c r="P32" s="13"/>
      <c r="Q32" s="13"/>
      <c r="R32" s="113"/>
      <c r="S32" s="17"/>
      <c r="U32" s="43"/>
      <c r="V32" s="39"/>
      <c r="W32" s="39"/>
      <c r="X32" s="39"/>
    </row>
    <row r="33" spans="1:24" ht="12.75" customHeight="1" x14ac:dyDescent="0.2">
      <c r="A33" s="83" t="s">
        <v>82</v>
      </c>
      <c r="B33" s="86" t="s">
        <v>290</v>
      </c>
      <c r="C33" s="12">
        <v>4</v>
      </c>
      <c r="D33" s="13">
        <v>2</v>
      </c>
      <c r="E33" s="13">
        <v>2</v>
      </c>
      <c r="F33" s="14">
        <v>3</v>
      </c>
      <c r="G33" s="12">
        <v>4</v>
      </c>
      <c r="H33" s="13">
        <v>2</v>
      </c>
      <c r="I33" s="13">
        <v>1</v>
      </c>
      <c r="J33" s="14">
        <v>1</v>
      </c>
      <c r="K33" s="12">
        <v>3</v>
      </c>
      <c r="L33" s="13">
        <v>1</v>
      </c>
      <c r="M33" s="13">
        <v>2</v>
      </c>
      <c r="N33" s="113">
        <v>4</v>
      </c>
      <c r="O33" s="12">
        <v>5</v>
      </c>
      <c r="P33" s="13">
        <v>4</v>
      </c>
      <c r="Q33" s="13">
        <v>1</v>
      </c>
      <c r="R33" s="113">
        <v>4</v>
      </c>
      <c r="S33" s="17"/>
      <c r="U33" s="43"/>
      <c r="V33" s="39"/>
      <c r="W33" s="39"/>
      <c r="X33" s="39"/>
    </row>
    <row r="34" spans="1:24" ht="12.75" customHeight="1" x14ac:dyDescent="0.2">
      <c r="A34" s="83" t="s">
        <v>134</v>
      </c>
      <c r="B34" s="86" t="s">
        <v>330</v>
      </c>
      <c r="C34" s="12"/>
      <c r="D34" s="148"/>
      <c r="E34" s="148"/>
      <c r="F34" s="14"/>
      <c r="G34" s="12">
        <v>2</v>
      </c>
      <c r="H34" s="148">
        <v>0</v>
      </c>
      <c r="I34" s="148">
        <v>1</v>
      </c>
      <c r="J34" s="14">
        <v>0</v>
      </c>
      <c r="K34" s="12">
        <v>2</v>
      </c>
      <c r="L34" s="13">
        <v>0</v>
      </c>
      <c r="M34" s="13">
        <v>1</v>
      </c>
      <c r="N34" s="113">
        <v>0</v>
      </c>
      <c r="O34" s="12">
        <v>4</v>
      </c>
      <c r="P34" s="13">
        <v>1</v>
      </c>
      <c r="Q34" s="13">
        <v>1</v>
      </c>
      <c r="R34" s="113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">
        <v>86</v>
      </c>
      <c r="B35" s="86" t="s">
        <v>88</v>
      </c>
      <c r="C35" s="12"/>
      <c r="D35" s="148"/>
      <c r="E35" s="148"/>
      <c r="F35" s="14"/>
      <c r="G35" s="12">
        <v>0</v>
      </c>
      <c r="H35" s="148">
        <v>0</v>
      </c>
      <c r="I35" s="148">
        <v>0</v>
      </c>
      <c r="J35" s="14">
        <v>0</v>
      </c>
      <c r="K35" s="12">
        <v>1</v>
      </c>
      <c r="L35" s="13">
        <v>1</v>
      </c>
      <c r="M35" s="13">
        <v>0</v>
      </c>
      <c r="N35" s="113">
        <v>0</v>
      </c>
      <c r="O35" s="12"/>
      <c r="P35" s="13"/>
      <c r="Q35" s="13"/>
      <c r="R35" s="113"/>
      <c r="S35" s="17"/>
      <c r="U35" s="43"/>
      <c r="V35" s="39"/>
      <c r="W35" s="44"/>
      <c r="X35" s="39"/>
    </row>
    <row r="36" spans="1:24" ht="12.75" customHeight="1" x14ac:dyDescent="0.2">
      <c r="A36" s="83" t="s">
        <v>117</v>
      </c>
      <c r="B36" s="86" t="s">
        <v>170</v>
      </c>
      <c r="C36" s="12"/>
      <c r="D36" s="148"/>
      <c r="E36" s="148"/>
      <c r="F36" s="14"/>
      <c r="G36" s="12">
        <v>1</v>
      </c>
      <c r="H36" s="148">
        <v>0</v>
      </c>
      <c r="I36" s="148">
        <v>1</v>
      </c>
      <c r="J36" s="14">
        <v>0</v>
      </c>
      <c r="K36" s="12">
        <v>1</v>
      </c>
      <c r="L36" s="13">
        <v>0</v>
      </c>
      <c r="M36" s="13">
        <v>1</v>
      </c>
      <c r="N36" s="113">
        <v>0</v>
      </c>
      <c r="O36" s="12"/>
      <c r="P36" s="13"/>
      <c r="Q36" s="13"/>
      <c r="R36" s="113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90</v>
      </c>
      <c r="B37" s="86" t="s">
        <v>226</v>
      </c>
      <c r="C37" s="12">
        <v>4</v>
      </c>
      <c r="D37" s="148">
        <v>0</v>
      </c>
      <c r="E37" s="148">
        <v>4</v>
      </c>
      <c r="F37" s="14">
        <v>1</v>
      </c>
      <c r="G37" s="12">
        <v>4</v>
      </c>
      <c r="H37" s="148">
        <v>2</v>
      </c>
      <c r="I37" s="148">
        <v>2</v>
      </c>
      <c r="J37" s="14">
        <v>0</v>
      </c>
      <c r="K37" s="12">
        <v>3</v>
      </c>
      <c r="L37" s="13">
        <v>0</v>
      </c>
      <c r="M37" s="13">
        <v>2</v>
      </c>
      <c r="N37" s="113">
        <v>0</v>
      </c>
      <c r="O37" s="12">
        <v>5</v>
      </c>
      <c r="P37" s="13">
        <v>2</v>
      </c>
      <c r="Q37" s="13">
        <v>3</v>
      </c>
      <c r="R37" s="113">
        <v>2</v>
      </c>
      <c r="S37" s="17"/>
      <c r="U37" s="43"/>
      <c r="V37" s="39"/>
      <c r="W37" s="44"/>
      <c r="X37" s="39"/>
    </row>
    <row r="38" spans="1:24" ht="12.75" customHeight="1" x14ac:dyDescent="0.2">
      <c r="A38" s="83" t="s">
        <v>137</v>
      </c>
      <c r="B38" s="86" t="s">
        <v>343</v>
      </c>
      <c r="C38" s="12">
        <v>4</v>
      </c>
      <c r="D38" s="148">
        <v>1</v>
      </c>
      <c r="E38" s="148">
        <v>1</v>
      </c>
      <c r="F38" s="14">
        <v>0</v>
      </c>
      <c r="G38" s="12">
        <v>4</v>
      </c>
      <c r="H38" s="148">
        <v>1</v>
      </c>
      <c r="I38" s="148">
        <v>3</v>
      </c>
      <c r="J38" s="14">
        <v>0</v>
      </c>
      <c r="K38" s="12">
        <v>3</v>
      </c>
      <c r="L38" s="13">
        <v>1</v>
      </c>
      <c r="M38" s="13">
        <v>1</v>
      </c>
      <c r="N38" s="113">
        <v>1</v>
      </c>
      <c r="O38" s="15">
        <v>4</v>
      </c>
      <c r="P38" s="13">
        <v>1</v>
      </c>
      <c r="Q38" s="13">
        <v>3</v>
      </c>
      <c r="R38" s="141">
        <v>1</v>
      </c>
      <c r="S38" s="17"/>
      <c r="U38" s="43"/>
      <c r="V38" s="39"/>
      <c r="W38" s="44"/>
      <c r="X38" s="39"/>
    </row>
    <row r="39" spans="1:24" ht="12.75" customHeight="1" x14ac:dyDescent="0.2">
      <c r="A39" s="83" t="s">
        <v>84</v>
      </c>
      <c r="B39" s="86" t="s">
        <v>329</v>
      </c>
      <c r="C39" s="12">
        <v>4</v>
      </c>
      <c r="D39" s="148">
        <v>0</v>
      </c>
      <c r="E39" s="148">
        <v>2</v>
      </c>
      <c r="F39" s="14">
        <v>1</v>
      </c>
      <c r="G39" s="12">
        <v>2</v>
      </c>
      <c r="H39" s="148">
        <v>1</v>
      </c>
      <c r="I39" s="148">
        <v>0</v>
      </c>
      <c r="J39" s="14">
        <v>0</v>
      </c>
      <c r="K39" s="12">
        <v>3</v>
      </c>
      <c r="L39" s="13">
        <v>0</v>
      </c>
      <c r="M39" s="13">
        <v>3</v>
      </c>
      <c r="N39" s="113">
        <v>0</v>
      </c>
      <c r="O39" s="15">
        <v>4</v>
      </c>
      <c r="P39" s="13">
        <v>1</v>
      </c>
      <c r="Q39" s="13">
        <v>3</v>
      </c>
      <c r="R39" s="16">
        <v>2</v>
      </c>
      <c r="S39" s="17"/>
      <c r="U39" s="43"/>
      <c r="V39" s="39"/>
      <c r="W39" s="44"/>
      <c r="X39" s="39"/>
    </row>
    <row r="40" spans="1:24" ht="12.75" customHeight="1" x14ac:dyDescent="0.2">
      <c r="A40" s="83">
        <v>0</v>
      </c>
      <c r="B40" s="86">
        <v>0</v>
      </c>
      <c r="C40" s="12"/>
      <c r="D40" s="148"/>
      <c r="E40" s="148"/>
      <c r="F40" s="14"/>
      <c r="G40" s="12"/>
      <c r="H40" s="148"/>
      <c r="I40" s="148"/>
      <c r="J40" s="14"/>
      <c r="K40" s="12"/>
      <c r="L40" s="13"/>
      <c r="M40" s="13"/>
      <c r="N40" s="113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v>0</v>
      </c>
      <c r="B41" s="86">
        <v>0</v>
      </c>
      <c r="C41" s="12"/>
      <c r="D41" s="148"/>
      <c r="E41" s="148"/>
      <c r="F41" s="14"/>
      <c r="G41" s="12"/>
      <c r="H41" s="148"/>
      <c r="I41" s="148"/>
      <c r="J41" s="14"/>
      <c r="K41" s="12"/>
      <c r="L41" s="13"/>
      <c r="M41" s="13"/>
      <c r="N41" s="113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48"/>
      <c r="E42" s="148"/>
      <c r="F42" s="14"/>
      <c r="G42" s="12"/>
      <c r="H42" s="148"/>
      <c r="I42" s="148"/>
      <c r="J42" s="14"/>
      <c r="K42" s="12"/>
      <c r="L42" s="13"/>
      <c r="M42" s="13"/>
      <c r="N42" s="113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48"/>
      <c r="E43" s="148"/>
      <c r="F43" s="14"/>
      <c r="G43" s="12"/>
      <c r="H43" s="148"/>
      <c r="I43" s="148"/>
      <c r="J43" s="14"/>
      <c r="K43" s="12"/>
      <c r="L43" s="13"/>
      <c r="M43" s="13"/>
      <c r="N43" s="113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13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48"/>
      <c r="E46" s="148"/>
      <c r="F46" s="14"/>
      <c r="G46" s="12"/>
      <c r="H46" s="148"/>
      <c r="I46" s="148"/>
      <c r="J46" s="14"/>
      <c r="K46" s="12"/>
      <c r="L46" s="148"/>
      <c r="M46" s="148"/>
      <c r="N46" s="14"/>
      <c r="O46" s="15"/>
      <c r="P46" s="148"/>
      <c r="Q46" s="148"/>
      <c r="R46" s="14"/>
      <c r="S46" s="17"/>
      <c r="U46" s="43"/>
      <c r="V46" s="39"/>
      <c r="W46" s="39"/>
      <c r="X46" s="39"/>
    </row>
    <row r="47" spans="1:24" s="149" customFormat="1" x14ac:dyDescent="0.2">
      <c r="A47" s="83">
        <v>0</v>
      </c>
      <c r="B47" s="86">
        <v>0</v>
      </c>
      <c r="C47" s="12"/>
      <c r="D47" s="148"/>
      <c r="E47" s="148"/>
      <c r="F47" s="14"/>
      <c r="G47" s="12"/>
      <c r="H47" s="148"/>
      <c r="I47" s="148"/>
      <c r="J47" s="14"/>
      <c r="K47" s="12"/>
      <c r="L47" s="148"/>
      <c r="M47" s="148"/>
      <c r="N47" s="14"/>
      <c r="O47" s="15"/>
      <c r="P47" s="148"/>
      <c r="Q47" s="148"/>
      <c r="R47" s="14"/>
      <c r="S47" s="17"/>
      <c r="U47" s="43"/>
      <c r="V47" s="39"/>
      <c r="W47" s="39"/>
      <c r="X47" s="39"/>
    </row>
    <row r="48" spans="1:24" s="149" customFormat="1" x14ac:dyDescent="0.2">
      <c r="A48" s="83">
        <v>0</v>
      </c>
      <c r="B48" s="86">
        <v>0</v>
      </c>
      <c r="C48" s="12"/>
      <c r="D48" s="148"/>
      <c r="E48" s="148"/>
      <c r="F48" s="14"/>
      <c r="G48" s="12"/>
      <c r="H48" s="148"/>
      <c r="I48" s="148"/>
      <c r="J48" s="14"/>
      <c r="K48" s="12"/>
      <c r="L48" s="148"/>
      <c r="M48" s="148"/>
      <c r="N48" s="14"/>
      <c r="O48" s="15"/>
      <c r="P48" s="148"/>
      <c r="Q48" s="148"/>
      <c r="R48" s="14"/>
      <c r="S48" s="17"/>
      <c r="U48" s="43"/>
      <c r="V48" s="39"/>
      <c r="W48" s="39"/>
      <c r="X48" s="39"/>
    </row>
    <row r="49" spans="1:30" s="149" customFormat="1" ht="13.5" thickBot="1" x14ac:dyDescent="0.25">
      <c r="A49" s="83"/>
      <c r="B49" s="114"/>
      <c r="C49" s="115"/>
      <c r="D49" s="116"/>
      <c r="E49" s="116"/>
      <c r="F49" s="117"/>
      <c r="G49" s="115"/>
      <c r="H49" s="116"/>
      <c r="I49" s="116"/>
      <c r="J49" s="117"/>
      <c r="K49" s="115"/>
      <c r="L49" s="116"/>
      <c r="M49" s="116"/>
      <c r="N49" s="117"/>
      <c r="O49" s="154"/>
      <c r="P49" s="116"/>
      <c r="Q49" s="116"/>
      <c r="R49" s="118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344</v>
      </c>
      <c r="C50" s="20">
        <v>23</v>
      </c>
      <c r="D50" s="21">
        <v>5</v>
      </c>
      <c r="E50" s="21">
        <v>11</v>
      </c>
      <c r="F50" s="22">
        <v>8</v>
      </c>
      <c r="G50" s="20">
        <v>25</v>
      </c>
      <c r="H50" s="21">
        <v>7</v>
      </c>
      <c r="I50" s="21">
        <v>13</v>
      </c>
      <c r="J50" s="22">
        <v>1</v>
      </c>
      <c r="K50" s="20">
        <v>21</v>
      </c>
      <c r="L50" s="21">
        <v>3</v>
      </c>
      <c r="M50" s="21">
        <v>12</v>
      </c>
      <c r="N50" s="22">
        <v>6</v>
      </c>
      <c r="O50" s="20">
        <v>26</v>
      </c>
      <c r="P50" s="21">
        <v>9</v>
      </c>
      <c r="Q50" s="21">
        <v>13</v>
      </c>
      <c r="R50" s="23">
        <v>9</v>
      </c>
      <c r="S50" s="24"/>
      <c r="U50" s="39"/>
      <c r="V50" s="39"/>
      <c r="W50" s="39"/>
      <c r="X50" s="39"/>
    </row>
    <row r="51" spans="1:30" x14ac:dyDescent="0.2">
      <c r="A51" s="18"/>
      <c r="B51" s="164"/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4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49" customFormat="1" ht="13.5" thickBot="1" x14ac:dyDescent="0.25">
      <c r="A53" s="18"/>
      <c r="B53" s="164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23</v>
      </c>
      <c r="D54" s="29">
        <v>5</v>
      </c>
      <c r="E54" s="29">
        <v>11</v>
      </c>
      <c r="F54" s="29">
        <v>8</v>
      </c>
      <c r="G54" s="29">
        <v>25</v>
      </c>
      <c r="H54" s="29">
        <v>7</v>
      </c>
      <c r="I54" s="29">
        <v>13</v>
      </c>
      <c r="J54" s="29">
        <v>1</v>
      </c>
      <c r="K54" s="29">
        <v>21</v>
      </c>
      <c r="L54" s="29">
        <v>3</v>
      </c>
      <c r="M54" s="29">
        <v>12</v>
      </c>
      <c r="N54" s="29">
        <v>6</v>
      </c>
      <c r="O54" s="29">
        <v>26</v>
      </c>
      <c r="P54" s="29">
        <v>9</v>
      </c>
      <c r="Q54" s="29">
        <v>13</v>
      </c>
      <c r="R54" s="29">
        <v>9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126</v>
      </c>
      <c r="D55" s="30">
        <v>36</v>
      </c>
      <c r="E55" s="30">
        <v>59</v>
      </c>
      <c r="F55" s="30">
        <v>37</v>
      </c>
      <c r="G55" s="30">
        <v>151</v>
      </c>
      <c r="H55" s="30">
        <v>43</v>
      </c>
      <c r="I55" s="30">
        <v>72</v>
      </c>
      <c r="J55" s="30">
        <v>38</v>
      </c>
      <c r="K55" s="30">
        <v>172</v>
      </c>
      <c r="L55" s="30">
        <v>46</v>
      </c>
      <c r="M55" s="30">
        <v>84</v>
      </c>
      <c r="N55" s="30">
        <v>44</v>
      </c>
      <c r="O55" s="31">
        <v>198</v>
      </c>
      <c r="P55" s="30">
        <v>55</v>
      </c>
      <c r="Q55" s="30">
        <v>97</v>
      </c>
      <c r="R55" s="32">
        <v>53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205" t="s">
        <v>333</v>
      </c>
      <c r="D57" s="206"/>
      <c r="E57" s="207"/>
      <c r="F57" s="49">
        <v>10</v>
      </c>
      <c r="G57" s="205"/>
      <c r="H57" s="206"/>
      <c r="I57" s="207"/>
      <c r="J57" s="49"/>
      <c r="K57" s="205"/>
      <c r="L57" s="206"/>
      <c r="M57" s="211"/>
      <c r="N57" s="50"/>
      <c r="O57" s="51" t="s">
        <v>14</v>
      </c>
      <c r="P57" s="52"/>
      <c r="Q57" s="4"/>
      <c r="R57" s="53">
        <v>91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3" t="s">
        <v>42</v>
      </c>
    </row>
    <row r="59" spans="1:30" ht="13.5" thickTop="1" x14ac:dyDescent="0.2">
      <c r="A59" s="83" t="s">
        <v>85</v>
      </c>
      <c r="B59" s="86" t="s">
        <v>207</v>
      </c>
      <c r="C59" s="12">
        <v>4</v>
      </c>
      <c r="D59" s="13">
        <v>0</v>
      </c>
      <c r="E59" s="13">
        <v>1</v>
      </c>
      <c r="F59" s="14">
        <v>0</v>
      </c>
      <c r="G59" s="12"/>
      <c r="H59" s="13"/>
      <c r="I59" s="13"/>
      <c r="J59" s="14"/>
      <c r="K59" s="12"/>
      <c r="L59" s="13"/>
      <c r="M59" s="13"/>
      <c r="N59" s="14"/>
      <c r="O59" s="58">
        <v>31</v>
      </c>
      <c r="P59" s="88">
        <v>2</v>
      </c>
      <c r="Q59" s="88">
        <v>12</v>
      </c>
      <c r="R59" s="89">
        <v>2</v>
      </c>
      <c r="S59" s="84">
        <v>6.4516129032258063E-2</v>
      </c>
      <c r="U59" s="43" t="s">
        <v>85</v>
      </c>
      <c r="V59" s="86" t="s">
        <v>207</v>
      </c>
      <c r="W59" s="59">
        <v>2</v>
      </c>
      <c r="X59" s="59">
        <v>2</v>
      </c>
      <c r="Y59" s="60">
        <v>6.4516129032258063E-2</v>
      </c>
      <c r="Z59" s="60" t="s">
        <v>177</v>
      </c>
      <c r="AA59" s="60">
        <v>0.22222222222222221</v>
      </c>
      <c r="AB59" s="60" t="s">
        <v>177</v>
      </c>
      <c r="AC59" s="59">
        <v>9</v>
      </c>
      <c r="AD59" s="104">
        <v>6.4516129032258063E-2</v>
      </c>
    </row>
    <row r="60" spans="1:30" x14ac:dyDescent="0.2">
      <c r="A60" s="83" t="s">
        <v>121</v>
      </c>
      <c r="B60" s="86" t="s">
        <v>257</v>
      </c>
      <c r="C60" s="12">
        <v>0</v>
      </c>
      <c r="D60" s="13">
        <v>0</v>
      </c>
      <c r="E60" s="13">
        <v>0</v>
      </c>
      <c r="F60" s="14">
        <v>0</v>
      </c>
      <c r="G60" s="12"/>
      <c r="H60" s="13"/>
      <c r="I60" s="13"/>
      <c r="J60" s="14"/>
      <c r="K60" s="12"/>
      <c r="L60" s="13"/>
      <c r="M60" s="13"/>
      <c r="N60" s="14"/>
      <c r="O60" s="90">
        <v>27</v>
      </c>
      <c r="P60" s="56">
        <v>5</v>
      </c>
      <c r="Q60" s="56">
        <v>12</v>
      </c>
      <c r="R60" s="91">
        <v>11</v>
      </c>
      <c r="S60" s="85">
        <v>0.18518518518518517</v>
      </c>
      <c r="U60" s="43" t="s">
        <v>121</v>
      </c>
      <c r="V60" s="86" t="s">
        <v>257</v>
      </c>
      <c r="W60" s="59">
        <v>11</v>
      </c>
      <c r="X60" s="59">
        <v>11</v>
      </c>
      <c r="Y60" s="60">
        <v>0.18518518518518517</v>
      </c>
      <c r="Z60" s="60" t="s">
        <v>177</v>
      </c>
      <c r="AA60" s="60">
        <v>1.375</v>
      </c>
      <c r="AB60" s="60" t="s">
        <v>177</v>
      </c>
      <c r="AC60" s="59">
        <v>8</v>
      </c>
      <c r="AD60" s="104">
        <v>0.18518518518518517</v>
      </c>
    </row>
    <row r="61" spans="1:30" x14ac:dyDescent="0.2">
      <c r="A61" s="83" t="s">
        <v>82</v>
      </c>
      <c r="B61" s="86" t="s">
        <v>290</v>
      </c>
      <c r="C61" s="12">
        <v>4</v>
      </c>
      <c r="D61" s="13">
        <v>3</v>
      </c>
      <c r="E61" s="13">
        <v>0</v>
      </c>
      <c r="F61" s="14">
        <v>6</v>
      </c>
      <c r="G61" s="12"/>
      <c r="H61" s="13"/>
      <c r="I61" s="13"/>
      <c r="J61" s="14"/>
      <c r="K61" s="12"/>
      <c r="L61" s="13"/>
      <c r="M61" s="13"/>
      <c r="N61" s="14"/>
      <c r="O61" s="90">
        <v>38</v>
      </c>
      <c r="P61" s="56">
        <v>20</v>
      </c>
      <c r="Q61" s="56">
        <v>16</v>
      </c>
      <c r="R61" s="91">
        <v>27</v>
      </c>
      <c r="S61" s="85">
        <v>0.52631578947368418</v>
      </c>
      <c r="U61" s="43" t="s">
        <v>82</v>
      </c>
      <c r="V61" s="86" t="s">
        <v>290</v>
      </c>
      <c r="W61" s="59">
        <v>27</v>
      </c>
      <c r="X61" s="59">
        <v>27</v>
      </c>
      <c r="Y61" s="60">
        <v>0.52631578947368418</v>
      </c>
      <c r="Z61" s="60" t="s">
        <v>177</v>
      </c>
      <c r="AA61" s="60">
        <v>3</v>
      </c>
      <c r="AB61" s="60" t="s">
        <v>177</v>
      </c>
      <c r="AC61" s="59">
        <v>9</v>
      </c>
      <c r="AD61" s="104">
        <v>0.52631578947368418</v>
      </c>
    </row>
    <row r="62" spans="1:30" x14ac:dyDescent="0.2">
      <c r="A62" s="83" t="s">
        <v>134</v>
      </c>
      <c r="B62" s="86" t="s">
        <v>330</v>
      </c>
      <c r="C62" s="12">
        <v>3</v>
      </c>
      <c r="D62" s="13">
        <v>0</v>
      </c>
      <c r="E62" s="13">
        <v>1</v>
      </c>
      <c r="F62" s="14">
        <v>1</v>
      </c>
      <c r="G62" s="12"/>
      <c r="H62" s="13"/>
      <c r="I62" s="13"/>
      <c r="J62" s="14"/>
      <c r="K62" s="12"/>
      <c r="L62" s="13"/>
      <c r="M62" s="13"/>
      <c r="N62" s="14"/>
      <c r="O62" s="90">
        <v>13</v>
      </c>
      <c r="P62" s="56">
        <v>1</v>
      </c>
      <c r="Q62" s="56">
        <v>6</v>
      </c>
      <c r="R62" s="91">
        <v>1</v>
      </c>
      <c r="S62" s="85">
        <v>7.6923076923076927E-2</v>
      </c>
      <c r="U62" s="43" t="s">
        <v>134</v>
      </c>
      <c r="V62" s="86" t="s">
        <v>330</v>
      </c>
      <c r="W62" s="59">
        <v>1</v>
      </c>
      <c r="X62" s="59">
        <v>1</v>
      </c>
      <c r="Y62" s="60">
        <v>7.6923076923076927E-2</v>
      </c>
      <c r="Z62" s="60" t="s">
        <v>180</v>
      </c>
      <c r="AA62" s="60">
        <v>0.14285714285714285</v>
      </c>
      <c r="AB62" s="60" t="s">
        <v>177</v>
      </c>
      <c r="AC62" s="59">
        <v>7</v>
      </c>
      <c r="AD62" s="104">
        <v>0.05</v>
      </c>
    </row>
    <row r="63" spans="1:30" x14ac:dyDescent="0.2">
      <c r="A63" s="83" t="s">
        <v>86</v>
      </c>
      <c r="B63" s="86" t="s">
        <v>88</v>
      </c>
      <c r="C63" s="12">
        <v>1</v>
      </c>
      <c r="D63" s="13">
        <v>0</v>
      </c>
      <c r="E63" s="13">
        <v>1</v>
      </c>
      <c r="F63" s="14">
        <v>0</v>
      </c>
      <c r="G63" s="12"/>
      <c r="H63" s="13"/>
      <c r="I63" s="13"/>
      <c r="J63" s="14"/>
      <c r="K63" s="12"/>
      <c r="L63" s="13"/>
      <c r="M63" s="13"/>
      <c r="N63" s="14"/>
      <c r="O63" s="90">
        <v>4</v>
      </c>
      <c r="P63" s="56">
        <v>1</v>
      </c>
      <c r="Q63" s="56">
        <v>2</v>
      </c>
      <c r="R63" s="91">
        <v>0</v>
      </c>
      <c r="S63" s="85">
        <v>0.25</v>
      </c>
      <c r="U63" s="43" t="s">
        <v>86</v>
      </c>
      <c r="V63" s="86" t="s">
        <v>88</v>
      </c>
      <c r="W63" s="59">
        <v>0</v>
      </c>
      <c r="X63" s="59" t="s">
        <v>387</v>
      </c>
      <c r="Y63" s="60">
        <v>0.25</v>
      </c>
      <c r="Z63" s="60" t="s">
        <v>180</v>
      </c>
      <c r="AA63" s="60">
        <v>0</v>
      </c>
      <c r="AB63" s="60" t="s">
        <v>177</v>
      </c>
      <c r="AC63" s="59">
        <v>5</v>
      </c>
      <c r="AD63" s="104">
        <v>0.05</v>
      </c>
    </row>
    <row r="64" spans="1:30" x14ac:dyDescent="0.2">
      <c r="A64" s="83" t="s">
        <v>117</v>
      </c>
      <c r="B64" s="86" t="s">
        <v>170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v>3</v>
      </c>
      <c r="P64" s="56">
        <v>0</v>
      </c>
      <c r="Q64" s="56">
        <v>3</v>
      </c>
      <c r="R64" s="91">
        <v>0</v>
      </c>
      <c r="S64" s="85">
        <v>0</v>
      </c>
      <c r="U64" s="43" t="s">
        <v>117</v>
      </c>
      <c r="V64" s="86" t="s">
        <v>170</v>
      </c>
      <c r="W64" s="59">
        <v>0</v>
      </c>
      <c r="X64" s="59" t="s">
        <v>387</v>
      </c>
      <c r="Y64" s="60">
        <v>0</v>
      </c>
      <c r="Z64" s="60" t="s">
        <v>180</v>
      </c>
      <c r="AA64" s="60">
        <v>0</v>
      </c>
      <c r="AB64" s="60" t="s">
        <v>177</v>
      </c>
      <c r="AC64" s="59">
        <v>4</v>
      </c>
      <c r="AD64" s="104">
        <v>0</v>
      </c>
    </row>
    <row r="65" spans="1:30" x14ac:dyDescent="0.2">
      <c r="A65" s="83" t="s">
        <v>90</v>
      </c>
      <c r="B65" s="86" t="s">
        <v>226</v>
      </c>
      <c r="C65" s="12">
        <v>4</v>
      </c>
      <c r="D65" s="13">
        <v>1</v>
      </c>
      <c r="E65" s="13">
        <v>2</v>
      </c>
      <c r="F65" s="14">
        <v>2</v>
      </c>
      <c r="G65" s="12"/>
      <c r="H65" s="13"/>
      <c r="I65" s="13"/>
      <c r="J65" s="14"/>
      <c r="K65" s="12"/>
      <c r="L65" s="13"/>
      <c r="M65" s="13"/>
      <c r="N65" s="14"/>
      <c r="O65" s="90">
        <v>37</v>
      </c>
      <c r="P65" s="56">
        <v>10</v>
      </c>
      <c r="Q65" s="56">
        <v>24</v>
      </c>
      <c r="R65" s="91">
        <v>10</v>
      </c>
      <c r="S65" s="85">
        <v>0.27027027027027029</v>
      </c>
      <c r="U65" s="43" t="s">
        <v>90</v>
      </c>
      <c r="V65" s="86" t="s">
        <v>226</v>
      </c>
      <c r="W65" s="59">
        <v>10</v>
      </c>
      <c r="X65" s="59">
        <v>10</v>
      </c>
      <c r="Y65" s="60">
        <v>0.27027027027027029</v>
      </c>
      <c r="Z65" s="60" t="s">
        <v>177</v>
      </c>
      <c r="AA65" s="60">
        <v>1.1111111111111112</v>
      </c>
      <c r="AB65" s="60" t="s">
        <v>177</v>
      </c>
      <c r="AC65" s="59">
        <v>9</v>
      </c>
      <c r="AD65" s="104">
        <v>0.27027027027027029</v>
      </c>
    </row>
    <row r="66" spans="1:30" x14ac:dyDescent="0.2">
      <c r="A66" s="83" t="s">
        <v>137</v>
      </c>
      <c r="B66" s="86" t="s">
        <v>343</v>
      </c>
      <c r="C66" s="12">
        <v>4</v>
      </c>
      <c r="D66" s="13">
        <v>2</v>
      </c>
      <c r="E66" s="13">
        <v>2</v>
      </c>
      <c r="F66" s="14">
        <v>0</v>
      </c>
      <c r="G66" s="12"/>
      <c r="H66" s="13"/>
      <c r="I66" s="13"/>
      <c r="J66" s="14"/>
      <c r="K66" s="12"/>
      <c r="L66" s="13"/>
      <c r="M66" s="13"/>
      <c r="N66" s="14"/>
      <c r="O66" s="90">
        <v>37</v>
      </c>
      <c r="P66" s="56">
        <v>16</v>
      </c>
      <c r="Q66" s="56">
        <v>18</v>
      </c>
      <c r="R66" s="91">
        <v>4</v>
      </c>
      <c r="S66" s="85">
        <v>0.43243243243243246</v>
      </c>
      <c r="U66" s="43" t="s">
        <v>137</v>
      </c>
      <c r="V66" s="86" t="s">
        <v>343</v>
      </c>
      <c r="W66" s="59">
        <v>4</v>
      </c>
      <c r="X66" s="59">
        <v>4</v>
      </c>
      <c r="Y66" s="60">
        <v>0.43243243243243246</v>
      </c>
      <c r="Z66" s="60" t="s">
        <v>177</v>
      </c>
      <c r="AA66" s="60">
        <v>0.44444444444444442</v>
      </c>
      <c r="AB66" s="60" t="s">
        <v>177</v>
      </c>
      <c r="AC66" s="59">
        <v>9</v>
      </c>
      <c r="AD66" s="104">
        <v>0.43243243243243246</v>
      </c>
    </row>
    <row r="67" spans="1:30" x14ac:dyDescent="0.2">
      <c r="A67" s="83" t="s">
        <v>84</v>
      </c>
      <c r="B67" s="86" t="s">
        <v>329</v>
      </c>
      <c r="C67" s="12">
        <v>4</v>
      </c>
      <c r="D67" s="13">
        <v>0</v>
      </c>
      <c r="E67" s="13">
        <v>0</v>
      </c>
      <c r="F67" s="14">
        <v>1</v>
      </c>
      <c r="G67" s="12"/>
      <c r="H67" s="13"/>
      <c r="I67" s="13"/>
      <c r="J67" s="14"/>
      <c r="K67" s="12"/>
      <c r="L67" s="13"/>
      <c r="M67" s="13"/>
      <c r="N67" s="14"/>
      <c r="O67" s="90">
        <v>32</v>
      </c>
      <c r="P67" s="56">
        <v>6</v>
      </c>
      <c r="Q67" s="56">
        <v>11</v>
      </c>
      <c r="R67" s="91">
        <v>8</v>
      </c>
      <c r="S67" s="85">
        <v>0.1875</v>
      </c>
      <c r="U67" s="43" t="s">
        <v>84</v>
      </c>
      <c r="V67" s="86" t="s">
        <v>329</v>
      </c>
      <c r="W67" s="59">
        <v>8</v>
      </c>
      <c r="X67" s="59">
        <v>8</v>
      </c>
      <c r="Y67" s="60">
        <v>0.1875</v>
      </c>
      <c r="Z67" s="60" t="s">
        <v>177</v>
      </c>
      <c r="AA67" s="60">
        <v>0.88888888888888884</v>
      </c>
      <c r="AB67" s="60" t="s">
        <v>177</v>
      </c>
      <c r="AC67" s="59">
        <v>9</v>
      </c>
      <c r="AD67" s="104">
        <v>0.1875</v>
      </c>
    </row>
    <row r="68" spans="1:30" x14ac:dyDescent="0.2">
      <c r="A68" s="83">
        <v>0</v>
      </c>
      <c r="B68" s="86"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v>0</v>
      </c>
      <c r="P68" s="56">
        <v>0</v>
      </c>
      <c r="Q68" s="56">
        <v>0</v>
      </c>
      <c r="R68" s="91">
        <v>0</v>
      </c>
      <c r="S68" s="85">
        <v>0</v>
      </c>
      <c r="U68" s="43">
        <v>0</v>
      </c>
      <c r="V68" s="86">
        <v>0</v>
      </c>
      <c r="W68" s="59">
        <v>0</v>
      </c>
      <c r="X68" s="59" t="s">
        <v>387</v>
      </c>
      <c r="Y68" s="60">
        <v>0</v>
      </c>
      <c r="Z68" s="60" t="s">
        <v>180</v>
      </c>
      <c r="AA68" s="60">
        <v>0</v>
      </c>
      <c r="AB68" s="60" t="s">
        <v>181</v>
      </c>
      <c r="AC68" s="59">
        <v>0</v>
      </c>
      <c r="AD68" s="104">
        <v>0</v>
      </c>
    </row>
    <row r="69" spans="1:30" x14ac:dyDescent="0.2">
      <c r="A69" s="83">
        <v>0</v>
      </c>
      <c r="B69" s="86"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v>0</v>
      </c>
      <c r="P69" s="56">
        <v>0</v>
      </c>
      <c r="Q69" s="56">
        <v>0</v>
      </c>
      <c r="R69" s="91">
        <v>0</v>
      </c>
      <c r="S69" s="85">
        <v>0</v>
      </c>
      <c r="U69" s="43">
        <v>0</v>
      </c>
      <c r="V69" s="86">
        <v>0</v>
      </c>
      <c r="W69" s="59">
        <v>0</v>
      </c>
      <c r="X69" s="59" t="s">
        <v>387</v>
      </c>
      <c r="Y69" s="60">
        <v>0</v>
      </c>
      <c r="Z69" s="60" t="s">
        <v>180</v>
      </c>
      <c r="AA69" s="60">
        <v>0</v>
      </c>
      <c r="AB69" s="60" t="s">
        <v>181</v>
      </c>
      <c r="AC69" s="59">
        <v>0</v>
      </c>
      <c r="AD69" s="104">
        <v>0</v>
      </c>
    </row>
    <row r="70" spans="1:30" x14ac:dyDescent="0.2">
      <c r="A70" s="83">
        <v>0</v>
      </c>
      <c r="B70" s="86"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180</v>
      </c>
      <c r="AA70" s="60">
        <v>0</v>
      </c>
      <c r="AB70" s="60" t="s">
        <v>181</v>
      </c>
      <c r="AC70" s="59">
        <v>0</v>
      </c>
      <c r="AD70" s="104">
        <v>0</v>
      </c>
    </row>
    <row r="71" spans="1:30" x14ac:dyDescent="0.2">
      <c r="A71" s="83">
        <v>0</v>
      </c>
      <c r="B71" s="86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180</v>
      </c>
      <c r="AA71" s="60">
        <v>0</v>
      </c>
      <c r="AB71" s="60" t="s">
        <v>181</v>
      </c>
      <c r="AC71" s="59">
        <v>0</v>
      </c>
      <c r="AD71" s="104">
        <v>0</v>
      </c>
    </row>
    <row r="72" spans="1:30" x14ac:dyDescent="0.2">
      <c r="A72" s="83">
        <v>0</v>
      </c>
      <c r="B72" s="86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180</v>
      </c>
      <c r="AA72" s="60">
        <v>0</v>
      </c>
      <c r="AB72" s="60" t="s">
        <v>181</v>
      </c>
      <c r="AC72" s="59">
        <v>0</v>
      </c>
      <c r="AD72" s="104">
        <v>0</v>
      </c>
    </row>
    <row r="73" spans="1:30" x14ac:dyDescent="0.2">
      <c r="A73" s="83">
        <v>0</v>
      </c>
      <c r="B73" s="86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180</v>
      </c>
      <c r="AA73" s="60">
        <v>0</v>
      </c>
      <c r="AB73" s="60" t="s">
        <v>181</v>
      </c>
      <c r="AC73" s="59">
        <v>0</v>
      </c>
      <c r="AD73" s="104">
        <v>0</v>
      </c>
    </row>
    <row r="74" spans="1:30" x14ac:dyDescent="0.2">
      <c r="A74" s="83">
        <v>0</v>
      </c>
      <c r="B74" s="86">
        <v>0</v>
      </c>
      <c r="C74" s="155"/>
      <c r="D74" s="156"/>
      <c r="E74" s="156"/>
      <c r="F74" s="157"/>
      <c r="G74" s="155"/>
      <c r="H74" s="156"/>
      <c r="I74" s="156"/>
      <c r="J74" s="157"/>
      <c r="K74" s="155"/>
      <c r="L74" s="156"/>
      <c r="M74" s="156"/>
      <c r="N74" s="157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180</v>
      </c>
      <c r="AA74" s="60">
        <v>0</v>
      </c>
      <c r="AB74" s="60" t="s">
        <v>181</v>
      </c>
      <c r="AC74" s="59">
        <v>0</v>
      </c>
      <c r="AD74" s="104">
        <v>0</v>
      </c>
    </row>
    <row r="75" spans="1:30" s="149" customFormat="1" x14ac:dyDescent="0.2">
      <c r="A75" s="83">
        <v>0</v>
      </c>
      <c r="B75" s="86">
        <v>0</v>
      </c>
      <c r="C75" s="12"/>
      <c r="D75" s="148"/>
      <c r="E75" s="148"/>
      <c r="F75" s="14"/>
      <c r="G75" s="12"/>
      <c r="H75" s="148"/>
      <c r="I75" s="148"/>
      <c r="J75" s="14"/>
      <c r="K75" s="12"/>
      <c r="L75" s="148"/>
      <c r="M75" s="148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180</v>
      </c>
      <c r="AA75" s="60">
        <v>0</v>
      </c>
      <c r="AB75" s="60" t="s">
        <v>181</v>
      </c>
      <c r="AC75" s="59">
        <v>0</v>
      </c>
      <c r="AD75" s="104">
        <v>0</v>
      </c>
    </row>
    <row r="76" spans="1:30" s="149" customFormat="1" x14ac:dyDescent="0.2">
      <c r="A76" s="83">
        <v>0</v>
      </c>
      <c r="B76" s="86">
        <v>0</v>
      </c>
      <c r="C76" s="12"/>
      <c r="D76" s="148"/>
      <c r="E76" s="148"/>
      <c r="F76" s="14"/>
      <c r="G76" s="12"/>
      <c r="H76" s="148"/>
      <c r="I76" s="148"/>
      <c r="J76" s="14"/>
      <c r="K76" s="12"/>
      <c r="L76" s="148"/>
      <c r="M76" s="148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180</v>
      </c>
      <c r="AA76" s="60">
        <v>0</v>
      </c>
      <c r="AB76" s="60" t="s">
        <v>181</v>
      </c>
      <c r="AC76" s="59">
        <v>0</v>
      </c>
      <c r="AD76" s="104">
        <v>0</v>
      </c>
    </row>
    <row r="77" spans="1:30" ht="13.5" thickBot="1" x14ac:dyDescent="0.25">
      <c r="A77" s="83"/>
      <c r="B77" s="114"/>
      <c r="C77" s="115"/>
      <c r="D77" s="116"/>
      <c r="E77" s="116"/>
      <c r="F77" s="117"/>
      <c r="G77" s="115"/>
      <c r="H77" s="116"/>
      <c r="I77" s="116"/>
      <c r="J77" s="117"/>
      <c r="K77" s="115"/>
      <c r="L77" s="116"/>
      <c r="M77" s="116"/>
      <c r="N77" s="118"/>
      <c r="O77" s="119"/>
      <c r="P77" s="120"/>
      <c r="Q77" s="120"/>
      <c r="R77" s="121"/>
      <c r="S77" s="122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344</v>
      </c>
      <c r="C78" s="20">
        <v>24</v>
      </c>
      <c r="D78" s="21">
        <v>6</v>
      </c>
      <c r="E78" s="21">
        <v>7</v>
      </c>
      <c r="F78" s="22">
        <v>10</v>
      </c>
      <c r="G78" s="64"/>
      <c r="H78" s="65"/>
      <c r="I78" s="65"/>
      <c r="J78" s="66"/>
      <c r="K78" s="64"/>
      <c r="L78" s="65"/>
      <c r="M78" s="65"/>
      <c r="N78" s="66"/>
      <c r="O78" s="32">
        <v>222</v>
      </c>
      <c r="P78" s="21">
        <v>61</v>
      </c>
      <c r="Q78" s="160">
        <v>104</v>
      </c>
      <c r="R78" s="159"/>
      <c r="S78" s="161">
        <v>0.47</v>
      </c>
      <c r="V78" s="56" t="s">
        <v>23</v>
      </c>
      <c r="W78" s="59">
        <v>63</v>
      </c>
      <c r="X78" s="59">
        <v>63</v>
      </c>
      <c r="Y78" s="61"/>
      <c r="Z78" s="61"/>
      <c r="AA78" s="61"/>
      <c r="AB78" s="61"/>
      <c r="AC78" s="62"/>
    </row>
    <row r="79" spans="1:30" x14ac:dyDescent="0.2">
      <c r="A79" s="11"/>
      <c r="B79" s="158"/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v>0</v>
      </c>
      <c r="P79" s="56">
        <v>0</v>
      </c>
      <c r="Q79" s="56">
        <v>0</v>
      </c>
      <c r="R79" s="91"/>
      <c r="S79" s="162">
        <v>0.45454545454545453</v>
      </c>
      <c r="V79" s="67" t="s">
        <v>24</v>
      </c>
      <c r="W79" s="62"/>
      <c r="X79" s="62"/>
      <c r="Y79" s="68">
        <v>0.52631578947368418</v>
      </c>
      <c r="Z79" s="68"/>
      <c r="AA79" s="68">
        <v>3</v>
      </c>
      <c r="AB79" s="68"/>
      <c r="AC79" s="62"/>
    </row>
    <row r="80" spans="1:30" x14ac:dyDescent="0.2">
      <c r="A80" s="11"/>
      <c r="B80" s="158">
        <v>0</v>
      </c>
      <c r="C80" s="12"/>
      <c r="D80" s="148"/>
      <c r="E80" s="148"/>
      <c r="F80" s="14"/>
      <c r="G80" s="12"/>
      <c r="H80" s="148"/>
      <c r="I80" s="148"/>
      <c r="J80" s="14"/>
      <c r="K80" s="12"/>
      <c r="L80" s="148"/>
      <c r="M80" s="148"/>
      <c r="N80" s="14"/>
      <c r="O80" s="90">
        <v>0</v>
      </c>
      <c r="P80" s="56">
        <v>0</v>
      </c>
      <c r="Q80" s="56">
        <v>0</v>
      </c>
      <c r="R80" s="91"/>
      <c r="S80" s="162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49" customFormat="1" ht="13.5" thickBot="1" x14ac:dyDescent="0.25">
      <c r="A81" s="173"/>
      <c r="B81" s="158">
        <v>0</v>
      </c>
      <c r="C81" s="175"/>
      <c r="D81" s="176"/>
      <c r="E81" s="176"/>
      <c r="F81" s="177"/>
      <c r="G81" s="175"/>
      <c r="H81" s="176"/>
      <c r="I81" s="176"/>
      <c r="J81" s="177"/>
      <c r="K81" s="175"/>
      <c r="L81" s="176"/>
      <c r="M81" s="176"/>
      <c r="N81" s="177"/>
      <c r="O81" s="25">
        <v>0</v>
      </c>
      <c r="P81" s="26">
        <v>0</v>
      </c>
      <c r="Q81" s="26">
        <v>0</v>
      </c>
      <c r="R81" s="27"/>
      <c r="S81" s="163" t="e">
        <v>#DIV/0!</v>
      </c>
      <c r="V81" s="67"/>
      <c r="W81" s="174"/>
      <c r="X81" s="174"/>
      <c r="Y81" s="68"/>
      <c r="Z81" s="68"/>
      <c r="AA81" s="68"/>
      <c r="AB81" s="68"/>
      <c r="AC81" s="174"/>
    </row>
    <row r="82" spans="1:29" ht="13.5" thickBot="1" x14ac:dyDescent="0.25">
      <c r="A82" s="18"/>
      <c r="B82" s="28" t="s">
        <v>10</v>
      </c>
      <c r="C82" s="29">
        <v>24</v>
      </c>
      <c r="D82" s="29">
        <v>6</v>
      </c>
      <c r="E82" s="29">
        <v>7</v>
      </c>
      <c r="F82" s="29">
        <v>10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222</v>
      </c>
      <c r="P82" s="29">
        <v>61</v>
      </c>
      <c r="Q82" s="29">
        <v>104</v>
      </c>
      <c r="R82" s="29">
        <v>63</v>
      </c>
      <c r="S82" s="69">
        <v>0.2747747747747748</v>
      </c>
      <c r="Y82" s="62"/>
      <c r="Z82" s="62"/>
    </row>
    <row r="83" spans="1:29" ht="13.5" thickBot="1" x14ac:dyDescent="0.25">
      <c r="A83" s="18"/>
      <c r="B83" s="28" t="s">
        <v>11</v>
      </c>
      <c r="C83" s="29">
        <v>222</v>
      </c>
      <c r="D83" s="29">
        <v>61</v>
      </c>
      <c r="E83" s="29">
        <v>104</v>
      </c>
      <c r="F83" s="29">
        <v>63</v>
      </c>
      <c r="G83" s="29">
        <v>222</v>
      </c>
      <c r="H83" s="29">
        <v>61</v>
      </c>
      <c r="I83" s="29">
        <v>104</v>
      </c>
      <c r="J83" s="29">
        <v>63</v>
      </c>
      <c r="K83" s="29">
        <v>222</v>
      </c>
      <c r="L83" s="29">
        <v>61</v>
      </c>
      <c r="M83" s="29">
        <v>104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0.48305084745762716</v>
      </c>
      <c r="V84" s="208" t="s">
        <v>25</v>
      </c>
      <c r="W84" s="209"/>
      <c r="X84" s="210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0.97802197802197799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9</v>
      </c>
      <c r="E86" s="73" t="s">
        <v>32</v>
      </c>
      <c r="V86" s="77" t="s">
        <v>29</v>
      </c>
      <c r="W86" s="61" t="s">
        <v>344</v>
      </c>
      <c r="X86" s="79">
        <v>0.53</v>
      </c>
      <c r="Y86" s="62" t="s">
        <v>177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170</v>
      </c>
      <c r="X87" s="165">
        <v>0.54545454545454541</v>
      </c>
      <c r="Y87" s="62" t="s">
        <v>182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5" t="e">
        <v>#DIV/0!</v>
      </c>
      <c r="Y88" s="62" t="s">
        <v>182</v>
      </c>
    </row>
    <row r="89" spans="1:29" x14ac:dyDescent="0.2">
      <c r="V89" s="80" t="s">
        <v>29</v>
      </c>
      <c r="W89" s="81">
        <v>0</v>
      </c>
      <c r="X89" s="82" t="e">
        <v>#DIV/0!</v>
      </c>
      <c r="Y89" s="174" t="s">
        <v>182</v>
      </c>
    </row>
  </sheetData>
  <sheetProtection password="97AA" sheet="1" objects="1" scenarios="1"/>
  <sortState ref="P8:P17">
    <sortCondition ref="P8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107" priority="5" stopIfTrue="1" operator="equal">
      <formula>$Y$79</formula>
    </cfRule>
  </conditionalFormatting>
  <conditionalFormatting sqref="AA59:AB74 AA77:AB77">
    <cfRule type="cellIs" dxfId="106" priority="6" stopIfTrue="1" operator="equal">
      <formula>$AA$79</formula>
    </cfRule>
  </conditionalFormatting>
  <conditionalFormatting sqref="Y75:Z75">
    <cfRule type="cellIs" dxfId="105" priority="3" stopIfTrue="1" operator="equal">
      <formula>$Y$79</formula>
    </cfRule>
  </conditionalFormatting>
  <conditionalFormatting sqref="AA75:AB75">
    <cfRule type="cellIs" dxfId="104" priority="4" stopIfTrue="1" operator="equal">
      <formula>$AA$79</formula>
    </cfRule>
  </conditionalFormatting>
  <conditionalFormatting sqref="Y76:Z76">
    <cfRule type="cellIs" dxfId="103" priority="1" stopIfTrue="1" operator="equal">
      <formula>$Y$79</formula>
    </cfRule>
  </conditionalFormatting>
  <conditionalFormatting sqref="AA76:AB76">
    <cfRule type="cellIs" dxfId="10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92D050"/>
  </sheetPr>
  <dimension ref="A1:AI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205" t="s">
        <v>79</v>
      </c>
      <c r="D1" s="206"/>
      <c r="E1" s="207"/>
      <c r="F1" s="4">
        <v>3</v>
      </c>
      <c r="G1" s="205" t="s">
        <v>63</v>
      </c>
      <c r="H1" s="206"/>
      <c r="I1" s="207"/>
      <c r="J1" s="4">
        <v>11</v>
      </c>
      <c r="K1" s="205" t="s">
        <v>115</v>
      </c>
      <c r="L1" s="206"/>
      <c r="M1" s="207"/>
      <c r="N1" s="4">
        <v>5</v>
      </c>
      <c r="O1" s="212" t="s">
        <v>214</v>
      </c>
      <c r="P1" s="206"/>
      <c r="Q1" s="207"/>
      <c r="R1" s="5">
        <v>13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82</v>
      </c>
      <c r="B3" s="86" t="s">
        <v>148</v>
      </c>
      <c r="C3" s="12">
        <v>4</v>
      </c>
      <c r="D3" s="13">
        <v>3</v>
      </c>
      <c r="E3" s="13">
        <v>0</v>
      </c>
      <c r="F3" s="14">
        <v>8</v>
      </c>
      <c r="G3" s="126">
        <v>4</v>
      </c>
      <c r="H3" s="127">
        <v>4</v>
      </c>
      <c r="I3" s="127">
        <v>0</v>
      </c>
      <c r="J3" s="128">
        <v>7</v>
      </c>
      <c r="K3" s="126"/>
      <c r="L3" s="127"/>
      <c r="M3" s="127"/>
      <c r="N3" s="128"/>
      <c r="O3" s="12">
        <v>5</v>
      </c>
      <c r="P3" s="13">
        <v>4</v>
      </c>
      <c r="Q3" s="13">
        <v>1</v>
      </c>
      <c r="R3" s="14">
        <v>4</v>
      </c>
      <c r="S3" s="17"/>
      <c r="T3" s="167"/>
    </row>
    <row r="4" spans="1:20" x14ac:dyDescent="0.2">
      <c r="A4" s="83" t="s">
        <v>118</v>
      </c>
      <c r="B4" s="86" t="s">
        <v>264</v>
      </c>
      <c r="C4" s="12">
        <v>3</v>
      </c>
      <c r="D4" s="13">
        <v>2</v>
      </c>
      <c r="E4" s="13">
        <v>0</v>
      </c>
      <c r="F4" s="14">
        <v>0</v>
      </c>
      <c r="G4" s="126">
        <v>4</v>
      </c>
      <c r="H4" s="127">
        <v>3</v>
      </c>
      <c r="I4" s="127">
        <v>0</v>
      </c>
      <c r="J4" s="128">
        <v>1</v>
      </c>
      <c r="K4" s="126"/>
      <c r="L4" s="127"/>
      <c r="M4" s="127"/>
      <c r="N4" s="128"/>
      <c r="O4" s="12">
        <v>2</v>
      </c>
      <c r="P4" s="13">
        <v>2</v>
      </c>
      <c r="Q4" s="13">
        <v>0</v>
      </c>
      <c r="R4" s="14">
        <v>1</v>
      </c>
      <c r="S4" s="17"/>
      <c r="T4" s="99"/>
    </row>
    <row r="5" spans="1:20" x14ac:dyDescent="0.2">
      <c r="A5" s="83" t="s">
        <v>117</v>
      </c>
      <c r="B5" s="86" t="s">
        <v>239</v>
      </c>
      <c r="C5" s="12">
        <v>2</v>
      </c>
      <c r="D5" s="148">
        <v>1</v>
      </c>
      <c r="E5" s="148">
        <v>0</v>
      </c>
      <c r="F5" s="14">
        <v>0</v>
      </c>
      <c r="G5" s="126">
        <v>4</v>
      </c>
      <c r="H5" s="127">
        <v>4</v>
      </c>
      <c r="I5" s="127">
        <v>0</v>
      </c>
      <c r="J5" s="128">
        <v>0</v>
      </c>
      <c r="K5" s="126"/>
      <c r="L5" s="127"/>
      <c r="M5" s="127"/>
      <c r="N5" s="128"/>
      <c r="O5" s="12">
        <v>5</v>
      </c>
      <c r="P5" s="13">
        <v>3</v>
      </c>
      <c r="Q5" s="13">
        <v>1</v>
      </c>
      <c r="R5" s="14">
        <v>0</v>
      </c>
      <c r="S5" s="17"/>
      <c r="T5" s="99"/>
    </row>
    <row r="6" spans="1:20" x14ac:dyDescent="0.2">
      <c r="A6" s="83" t="s">
        <v>253</v>
      </c>
      <c r="B6" s="86" t="s">
        <v>169</v>
      </c>
      <c r="C6" s="12">
        <v>3</v>
      </c>
      <c r="D6" s="148">
        <v>2</v>
      </c>
      <c r="E6" s="148">
        <v>0</v>
      </c>
      <c r="F6" s="14">
        <v>1</v>
      </c>
      <c r="G6" s="12">
        <v>1</v>
      </c>
      <c r="H6" s="148">
        <v>0</v>
      </c>
      <c r="I6" s="148">
        <v>0</v>
      </c>
      <c r="J6" s="14">
        <v>0</v>
      </c>
      <c r="K6" s="12">
        <v>4</v>
      </c>
      <c r="L6" s="148">
        <v>3</v>
      </c>
      <c r="M6" s="148">
        <v>1</v>
      </c>
      <c r="N6" s="14">
        <v>0</v>
      </c>
      <c r="O6" s="12">
        <v>2</v>
      </c>
      <c r="P6" s="13">
        <v>2</v>
      </c>
      <c r="Q6" s="13">
        <v>0</v>
      </c>
      <c r="R6" s="14">
        <v>0</v>
      </c>
      <c r="S6" s="17"/>
      <c r="T6" s="149"/>
    </row>
    <row r="7" spans="1:20" x14ac:dyDescent="0.2">
      <c r="A7" s="83" t="s">
        <v>137</v>
      </c>
      <c r="B7" s="86" t="s">
        <v>254</v>
      </c>
      <c r="C7" s="12">
        <v>2</v>
      </c>
      <c r="D7" s="148">
        <v>1</v>
      </c>
      <c r="E7" s="148">
        <v>0</v>
      </c>
      <c r="F7" s="14">
        <v>0</v>
      </c>
      <c r="G7" s="126">
        <v>3</v>
      </c>
      <c r="H7" s="127">
        <v>3</v>
      </c>
      <c r="I7" s="127">
        <v>0</v>
      </c>
      <c r="J7" s="128">
        <v>0</v>
      </c>
      <c r="K7" s="126"/>
      <c r="L7" s="127"/>
      <c r="M7" s="127"/>
      <c r="N7" s="128"/>
      <c r="O7" s="12">
        <v>4</v>
      </c>
      <c r="P7" s="13">
        <v>3</v>
      </c>
      <c r="Q7" s="13">
        <v>0</v>
      </c>
      <c r="R7" s="14">
        <v>1</v>
      </c>
      <c r="S7" s="17"/>
      <c r="T7" s="99"/>
    </row>
    <row r="8" spans="1:20" x14ac:dyDescent="0.2">
      <c r="A8" s="83" t="s">
        <v>255</v>
      </c>
      <c r="B8" s="86" t="s">
        <v>198</v>
      </c>
      <c r="C8" s="12">
        <v>1</v>
      </c>
      <c r="D8" s="148">
        <v>0</v>
      </c>
      <c r="E8" s="148">
        <v>0</v>
      </c>
      <c r="F8" s="14">
        <v>2</v>
      </c>
      <c r="G8" s="126">
        <v>3</v>
      </c>
      <c r="H8" s="127">
        <v>1</v>
      </c>
      <c r="I8" s="127">
        <v>0</v>
      </c>
      <c r="J8" s="128">
        <v>0</v>
      </c>
      <c r="K8" s="126">
        <v>0</v>
      </c>
      <c r="L8" s="127">
        <v>0</v>
      </c>
      <c r="M8" s="127">
        <v>0</v>
      </c>
      <c r="N8" s="128">
        <v>2</v>
      </c>
      <c r="O8" s="12"/>
      <c r="P8" s="13"/>
      <c r="Q8" s="13"/>
      <c r="R8" s="14"/>
      <c r="S8" s="17"/>
      <c r="T8" s="99"/>
    </row>
    <row r="9" spans="1:20" x14ac:dyDescent="0.2">
      <c r="A9" s="83" t="s">
        <v>119</v>
      </c>
      <c r="B9" s="86" t="s">
        <v>108</v>
      </c>
      <c r="C9" s="12">
        <v>4</v>
      </c>
      <c r="D9" s="148">
        <v>1</v>
      </c>
      <c r="E9" s="148">
        <v>1</v>
      </c>
      <c r="F9" s="14">
        <v>0</v>
      </c>
      <c r="G9" s="126">
        <v>1</v>
      </c>
      <c r="H9" s="127">
        <v>0</v>
      </c>
      <c r="I9" s="127">
        <v>1</v>
      </c>
      <c r="J9" s="128">
        <v>0</v>
      </c>
      <c r="K9" s="126">
        <v>0</v>
      </c>
      <c r="L9" s="127">
        <v>0</v>
      </c>
      <c r="M9" s="127">
        <v>0</v>
      </c>
      <c r="N9" s="128">
        <v>0</v>
      </c>
      <c r="O9" s="12"/>
      <c r="P9" s="13"/>
      <c r="Q9" s="13"/>
      <c r="R9" s="14"/>
      <c r="S9" s="17"/>
      <c r="T9" s="99"/>
    </row>
    <row r="10" spans="1:20" x14ac:dyDescent="0.2">
      <c r="A10" s="83" t="s">
        <v>129</v>
      </c>
      <c r="B10" s="86" t="s">
        <v>259</v>
      </c>
      <c r="C10" s="12"/>
      <c r="D10" s="148"/>
      <c r="E10" s="148"/>
      <c r="F10" s="14"/>
      <c r="G10" s="126"/>
      <c r="H10" s="127"/>
      <c r="I10" s="127"/>
      <c r="J10" s="128"/>
      <c r="K10" s="126">
        <v>2</v>
      </c>
      <c r="L10" s="127">
        <v>0</v>
      </c>
      <c r="M10" s="127">
        <v>0</v>
      </c>
      <c r="N10" s="128">
        <v>1</v>
      </c>
      <c r="O10" s="12"/>
      <c r="P10" s="13"/>
      <c r="Q10" s="13"/>
      <c r="R10" s="14"/>
      <c r="S10" s="17" t="s">
        <v>8</v>
      </c>
      <c r="T10" s="99"/>
    </row>
    <row r="11" spans="1:20" x14ac:dyDescent="0.2">
      <c r="A11" s="83" t="s">
        <v>195</v>
      </c>
      <c r="B11" s="86" t="s">
        <v>208</v>
      </c>
      <c r="C11" s="12"/>
      <c r="D11" s="148"/>
      <c r="E11" s="148"/>
      <c r="F11" s="14"/>
      <c r="G11" s="12">
        <v>0</v>
      </c>
      <c r="H11" s="148">
        <v>0</v>
      </c>
      <c r="I11" s="148">
        <v>0</v>
      </c>
      <c r="J11" s="14">
        <v>0</v>
      </c>
      <c r="K11" s="12">
        <v>4</v>
      </c>
      <c r="L11" s="148">
        <v>1</v>
      </c>
      <c r="M11" s="148">
        <v>0</v>
      </c>
      <c r="N11" s="14">
        <v>0</v>
      </c>
      <c r="O11" s="15"/>
      <c r="P11" s="13"/>
      <c r="Q11" s="13"/>
      <c r="R11" s="16"/>
      <c r="S11" s="17"/>
      <c r="T11" s="149"/>
    </row>
    <row r="12" spans="1:20" x14ac:dyDescent="0.2">
      <c r="A12" s="83" t="s">
        <v>121</v>
      </c>
      <c r="B12" s="86" t="s">
        <v>196</v>
      </c>
      <c r="C12" s="12">
        <v>0</v>
      </c>
      <c r="D12" s="148">
        <v>0</v>
      </c>
      <c r="E12" s="148">
        <v>0</v>
      </c>
      <c r="F12" s="14">
        <v>0</v>
      </c>
      <c r="G12" s="126">
        <v>0</v>
      </c>
      <c r="H12" s="127">
        <v>0</v>
      </c>
      <c r="I12" s="127">
        <v>0</v>
      </c>
      <c r="J12" s="128">
        <v>1</v>
      </c>
      <c r="K12" s="126">
        <v>4</v>
      </c>
      <c r="L12" s="127">
        <v>3</v>
      </c>
      <c r="M12" s="127">
        <v>0</v>
      </c>
      <c r="N12" s="128">
        <v>3</v>
      </c>
      <c r="O12" s="15">
        <v>0</v>
      </c>
      <c r="P12" s="13">
        <v>0</v>
      </c>
      <c r="Q12" s="13">
        <v>0</v>
      </c>
      <c r="R12" s="16">
        <v>2</v>
      </c>
      <c r="S12" s="17"/>
      <c r="T12" s="99"/>
    </row>
    <row r="13" spans="1:20" x14ac:dyDescent="0.2">
      <c r="A13" s="83" t="s">
        <v>92</v>
      </c>
      <c r="B13" s="86" t="s">
        <v>175</v>
      </c>
      <c r="C13" s="12"/>
      <c r="D13" s="148"/>
      <c r="E13" s="148"/>
      <c r="F13" s="14"/>
      <c r="G13" s="126">
        <v>0</v>
      </c>
      <c r="H13" s="127">
        <v>0</v>
      </c>
      <c r="I13" s="127">
        <v>0</v>
      </c>
      <c r="J13" s="128">
        <v>0</v>
      </c>
      <c r="K13" s="126">
        <v>0</v>
      </c>
      <c r="L13" s="127">
        <v>0</v>
      </c>
      <c r="M13" s="127">
        <v>0</v>
      </c>
      <c r="N13" s="128">
        <v>0</v>
      </c>
      <c r="O13" s="15"/>
      <c r="P13" s="13"/>
      <c r="Q13" s="13"/>
      <c r="R13" s="16"/>
      <c r="S13" s="17"/>
      <c r="T13" s="99"/>
    </row>
    <row r="14" spans="1:20" x14ac:dyDescent="0.2">
      <c r="A14" s="83" t="s">
        <v>83</v>
      </c>
      <c r="B14" s="86" t="s">
        <v>48</v>
      </c>
      <c r="C14" s="12">
        <v>0</v>
      </c>
      <c r="D14" s="148">
        <v>0</v>
      </c>
      <c r="E14" s="148">
        <v>0</v>
      </c>
      <c r="F14" s="14">
        <v>0</v>
      </c>
      <c r="G14" s="126"/>
      <c r="H14" s="127"/>
      <c r="I14" s="127"/>
      <c r="J14" s="128"/>
      <c r="K14" s="126">
        <v>0</v>
      </c>
      <c r="L14" s="127">
        <v>0</v>
      </c>
      <c r="M14" s="127">
        <v>0</v>
      </c>
      <c r="N14" s="128">
        <v>0</v>
      </c>
      <c r="O14" s="15"/>
      <c r="P14" s="13"/>
      <c r="Q14" s="13"/>
      <c r="R14" s="16"/>
      <c r="S14" s="17"/>
      <c r="T14" s="99"/>
    </row>
    <row r="15" spans="1:20" x14ac:dyDescent="0.2">
      <c r="A15" s="83" t="s">
        <v>84</v>
      </c>
      <c r="B15" s="86" t="s">
        <v>370</v>
      </c>
      <c r="C15" s="12"/>
      <c r="D15" s="148"/>
      <c r="E15" s="148"/>
      <c r="F15" s="14"/>
      <c r="G15" s="12"/>
      <c r="H15" s="148"/>
      <c r="I15" s="148"/>
      <c r="J15" s="14"/>
      <c r="K15" s="12">
        <v>2</v>
      </c>
      <c r="L15" s="148">
        <v>1</v>
      </c>
      <c r="M15" s="148">
        <v>0</v>
      </c>
      <c r="N15" s="14">
        <v>0</v>
      </c>
      <c r="O15" s="15"/>
      <c r="P15" s="13"/>
      <c r="Q15" s="13"/>
      <c r="R15" s="16"/>
      <c r="S15" s="17"/>
    </row>
    <row r="16" spans="1:20" x14ac:dyDescent="0.2">
      <c r="A16" s="83" t="s">
        <v>247</v>
      </c>
      <c r="B16" s="86" t="s">
        <v>67</v>
      </c>
      <c r="C16" s="12">
        <v>2</v>
      </c>
      <c r="D16" s="148">
        <v>2</v>
      </c>
      <c r="E16" s="148">
        <v>0</v>
      </c>
      <c r="F16" s="14">
        <v>0</v>
      </c>
      <c r="G16" s="12">
        <v>1</v>
      </c>
      <c r="H16" s="148">
        <v>1</v>
      </c>
      <c r="I16" s="148">
        <v>0</v>
      </c>
      <c r="J16" s="14">
        <v>0</v>
      </c>
      <c r="K16" s="12">
        <v>4</v>
      </c>
      <c r="L16" s="148">
        <v>4</v>
      </c>
      <c r="M16" s="148">
        <v>0</v>
      </c>
      <c r="N16" s="14">
        <v>1</v>
      </c>
      <c r="O16" s="15">
        <v>3</v>
      </c>
      <c r="P16" s="13">
        <v>3</v>
      </c>
      <c r="Q16" s="13">
        <v>0</v>
      </c>
      <c r="R16" s="16">
        <v>0</v>
      </c>
      <c r="S16" s="17"/>
    </row>
    <row r="17" spans="1:35" x14ac:dyDescent="0.2">
      <c r="A17" s="83" t="s">
        <v>138</v>
      </c>
      <c r="B17" s="86" t="s">
        <v>162</v>
      </c>
      <c r="C17" s="12">
        <v>2</v>
      </c>
      <c r="D17" s="148">
        <v>2</v>
      </c>
      <c r="E17" s="148">
        <v>0</v>
      </c>
      <c r="F17" s="14">
        <v>0</v>
      </c>
      <c r="G17" s="12">
        <v>3</v>
      </c>
      <c r="H17" s="148">
        <v>2</v>
      </c>
      <c r="I17" s="148">
        <v>0</v>
      </c>
      <c r="J17" s="14">
        <v>0</v>
      </c>
      <c r="K17" s="12">
        <v>4</v>
      </c>
      <c r="L17" s="148">
        <v>3</v>
      </c>
      <c r="M17" s="148">
        <v>0</v>
      </c>
      <c r="N17" s="14">
        <v>0</v>
      </c>
      <c r="O17" s="15">
        <v>2</v>
      </c>
      <c r="P17" s="13">
        <v>1</v>
      </c>
      <c r="Q17" s="13">
        <v>1</v>
      </c>
      <c r="R17" s="14">
        <v>2</v>
      </c>
      <c r="S17" s="17"/>
    </row>
    <row r="18" spans="1:35" x14ac:dyDescent="0.2">
      <c r="A18" s="83" t="s">
        <v>134</v>
      </c>
      <c r="B18" s="86" t="s">
        <v>377</v>
      </c>
      <c r="C18" s="12"/>
      <c r="D18" s="148"/>
      <c r="E18" s="148"/>
      <c r="F18" s="14"/>
      <c r="G18" s="12"/>
      <c r="H18" s="148"/>
      <c r="I18" s="148"/>
      <c r="J18" s="14"/>
      <c r="K18" s="12"/>
      <c r="L18" s="148"/>
      <c r="M18" s="148"/>
      <c r="N18" s="14"/>
      <c r="O18" s="15">
        <v>5</v>
      </c>
      <c r="P18" s="148">
        <v>4</v>
      </c>
      <c r="Q18" s="148">
        <v>0</v>
      </c>
      <c r="R18" s="14">
        <v>1</v>
      </c>
      <c r="S18" s="17" t="s">
        <v>8</v>
      </c>
    </row>
    <row r="19" spans="1:35" s="149" customFormat="1" x14ac:dyDescent="0.2">
      <c r="A19" s="83"/>
      <c r="B19" s="86"/>
      <c r="C19" s="12"/>
      <c r="D19" s="148"/>
      <c r="E19" s="148"/>
      <c r="F19" s="14"/>
      <c r="G19" s="12"/>
      <c r="H19" s="148"/>
      <c r="I19" s="148"/>
      <c r="J19" s="14"/>
      <c r="K19" s="12"/>
      <c r="L19" s="148"/>
      <c r="M19" s="148"/>
      <c r="N19" s="14"/>
      <c r="O19" s="15"/>
      <c r="P19" s="148"/>
      <c r="Q19" s="148"/>
      <c r="R19" s="14"/>
      <c r="S19" s="17"/>
    </row>
    <row r="20" spans="1:35" s="149" customFormat="1" x14ac:dyDescent="0.2">
      <c r="A20" s="83"/>
      <c r="B20" s="86"/>
      <c r="C20" s="12"/>
      <c r="D20" s="148"/>
      <c r="E20" s="148"/>
      <c r="F20" s="14"/>
      <c r="G20" s="12"/>
      <c r="H20" s="148"/>
      <c r="I20" s="148"/>
      <c r="J20" s="14"/>
      <c r="K20" s="12"/>
      <c r="L20" s="148"/>
      <c r="M20" s="148"/>
      <c r="N20" s="14"/>
      <c r="O20" s="15"/>
      <c r="P20" s="148"/>
      <c r="Q20" s="148"/>
      <c r="R20" s="14"/>
      <c r="S20" s="17"/>
    </row>
    <row r="21" spans="1:35" s="149" customFormat="1" ht="13.5" thickBot="1" x14ac:dyDescent="0.25">
      <c r="A21" s="83"/>
      <c r="B21" s="114"/>
      <c r="C21" s="115"/>
      <c r="D21" s="116"/>
      <c r="E21" s="116"/>
      <c r="F21" s="117"/>
      <c r="G21" s="115"/>
      <c r="H21" s="116"/>
      <c r="I21" s="116"/>
      <c r="J21" s="117"/>
      <c r="K21" s="115"/>
      <c r="L21" s="116"/>
      <c r="M21" s="116"/>
      <c r="N21" s="117"/>
      <c r="O21" s="154"/>
      <c r="P21" s="116"/>
      <c r="Q21" s="116"/>
      <c r="R21" s="118"/>
      <c r="S21" s="17"/>
    </row>
    <row r="22" spans="1:35" x14ac:dyDescent="0.2">
      <c r="A22" s="18" t="s">
        <v>9</v>
      </c>
      <c r="B22" s="171" t="s">
        <v>96</v>
      </c>
      <c r="C22" s="20">
        <v>23</v>
      </c>
      <c r="D22" s="21">
        <v>14</v>
      </c>
      <c r="E22" s="21">
        <v>1</v>
      </c>
      <c r="F22" s="22">
        <v>11</v>
      </c>
      <c r="G22" s="20">
        <v>24</v>
      </c>
      <c r="H22" s="21">
        <v>18</v>
      </c>
      <c r="I22" s="21">
        <v>1</v>
      </c>
      <c r="J22" s="22">
        <v>9</v>
      </c>
      <c r="K22" s="20">
        <v>24</v>
      </c>
      <c r="L22" s="21">
        <v>15</v>
      </c>
      <c r="M22" s="21">
        <v>1</v>
      </c>
      <c r="N22" s="22">
        <v>7</v>
      </c>
      <c r="O22" s="20">
        <v>28</v>
      </c>
      <c r="P22" s="21">
        <v>22</v>
      </c>
      <c r="Q22" s="21">
        <v>3</v>
      </c>
      <c r="R22" s="23">
        <v>11</v>
      </c>
      <c r="S22" s="24"/>
    </row>
    <row r="23" spans="1:35" x14ac:dyDescent="0.2">
      <c r="A23" s="18"/>
      <c r="B23" s="17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35" x14ac:dyDescent="0.2">
      <c r="A24" s="18"/>
      <c r="B24" s="164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35" s="149" customFormat="1" ht="13.5" thickBot="1" x14ac:dyDescent="0.25">
      <c r="A25" s="18"/>
      <c r="B25" s="164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35" ht="13.5" thickBot="1" x14ac:dyDescent="0.25">
      <c r="A26" s="18"/>
      <c r="B26" s="28" t="s">
        <v>10</v>
      </c>
      <c r="C26" s="29">
        <v>23</v>
      </c>
      <c r="D26" s="29">
        <v>14</v>
      </c>
      <c r="E26" s="29">
        <v>1</v>
      </c>
      <c r="F26" s="29">
        <v>11</v>
      </c>
      <c r="G26" s="29">
        <v>24</v>
      </c>
      <c r="H26" s="29">
        <v>18</v>
      </c>
      <c r="I26" s="29">
        <v>1</v>
      </c>
      <c r="J26" s="29">
        <v>9</v>
      </c>
      <c r="K26" s="29">
        <v>24</v>
      </c>
      <c r="L26" s="29">
        <v>15</v>
      </c>
      <c r="M26" s="29">
        <v>1</v>
      </c>
      <c r="N26" s="29">
        <v>7</v>
      </c>
      <c r="O26" s="29">
        <v>28</v>
      </c>
      <c r="P26" s="29">
        <v>22</v>
      </c>
      <c r="Q26" s="29">
        <v>3</v>
      </c>
      <c r="R26" s="29">
        <v>11</v>
      </c>
      <c r="S26" s="24"/>
    </row>
    <row r="27" spans="1:35" ht="13.5" thickBot="1" x14ac:dyDescent="0.25">
      <c r="A27" s="18"/>
      <c r="B27" s="28" t="s">
        <v>11</v>
      </c>
      <c r="C27" s="30">
        <v>23</v>
      </c>
      <c r="D27" s="30">
        <v>14</v>
      </c>
      <c r="E27" s="30">
        <v>1</v>
      </c>
      <c r="F27" s="30">
        <v>11</v>
      </c>
      <c r="G27" s="30">
        <v>47</v>
      </c>
      <c r="H27" s="30">
        <v>32</v>
      </c>
      <c r="I27" s="30">
        <v>2</v>
      </c>
      <c r="J27" s="30">
        <v>20</v>
      </c>
      <c r="K27" s="30">
        <v>71</v>
      </c>
      <c r="L27" s="30">
        <v>47</v>
      </c>
      <c r="M27" s="30">
        <v>3</v>
      </c>
      <c r="N27" s="30">
        <v>27</v>
      </c>
      <c r="O27" s="31">
        <v>99</v>
      </c>
      <c r="P27" s="30">
        <v>69</v>
      </c>
      <c r="Q27" s="30">
        <v>6</v>
      </c>
      <c r="R27" s="32">
        <v>38</v>
      </c>
      <c r="S27" s="24"/>
    </row>
    <row r="28" spans="1:35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  <c r="AI28" s="149"/>
    </row>
    <row r="29" spans="1:35" ht="13.5" customHeight="1" thickBot="1" x14ac:dyDescent="0.3">
      <c r="A29" s="1" t="s">
        <v>0</v>
      </c>
      <c r="B29" s="2" t="s">
        <v>1</v>
      </c>
      <c r="C29" s="205" t="s">
        <v>212</v>
      </c>
      <c r="D29" s="206"/>
      <c r="E29" s="207"/>
      <c r="F29" s="4">
        <v>12</v>
      </c>
      <c r="G29" s="205" t="s">
        <v>215</v>
      </c>
      <c r="H29" s="206"/>
      <c r="I29" s="207"/>
      <c r="J29" s="4">
        <v>28</v>
      </c>
      <c r="K29" s="205" t="s">
        <v>215</v>
      </c>
      <c r="L29" s="206"/>
      <c r="M29" s="207"/>
      <c r="N29" s="4">
        <v>16</v>
      </c>
      <c r="O29" s="205"/>
      <c r="P29" s="206"/>
      <c r="Q29" s="207"/>
      <c r="R29" s="5"/>
      <c r="S29" s="38"/>
      <c r="U29" s="39"/>
      <c r="V29" s="40"/>
      <c r="W29" s="39"/>
      <c r="X29" s="39"/>
      <c r="AG29" s="149"/>
      <c r="AH29" s="149"/>
      <c r="AI29" s="149"/>
    </row>
    <row r="30" spans="1:35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  <c r="AG30" s="149"/>
      <c r="AH30" s="149"/>
      <c r="AI30" s="149"/>
    </row>
    <row r="31" spans="1:35" x14ac:dyDescent="0.2">
      <c r="A31" s="83" t="s">
        <v>82</v>
      </c>
      <c r="B31" s="86" t="s">
        <v>148</v>
      </c>
      <c r="C31" s="12">
        <v>7</v>
      </c>
      <c r="D31" s="13">
        <v>3</v>
      </c>
      <c r="E31" s="13">
        <v>2</v>
      </c>
      <c r="F31" s="14">
        <v>5</v>
      </c>
      <c r="G31" s="12">
        <v>8</v>
      </c>
      <c r="H31" s="13">
        <v>7</v>
      </c>
      <c r="I31" s="13">
        <v>0</v>
      </c>
      <c r="J31" s="14">
        <v>6</v>
      </c>
      <c r="K31" s="12">
        <v>7</v>
      </c>
      <c r="L31" s="13">
        <v>2</v>
      </c>
      <c r="M31" s="13">
        <v>2</v>
      </c>
      <c r="N31" s="14">
        <v>7</v>
      </c>
      <c r="O31" s="15"/>
      <c r="P31" s="13"/>
      <c r="Q31" s="13"/>
      <c r="R31" s="16"/>
      <c r="S31" s="17"/>
      <c r="U31" s="41">
        <v>11</v>
      </c>
      <c r="V31" s="42"/>
      <c r="W31" s="41"/>
      <c r="X31" s="39"/>
      <c r="AG31" s="149"/>
      <c r="AH31" s="149"/>
      <c r="AI31" s="149"/>
    </row>
    <row r="32" spans="1:35" ht="12.75" customHeight="1" x14ac:dyDescent="0.2">
      <c r="A32" s="83" t="s">
        <v>118</v>
      </c>
      <c r="B32" s="86" t="s">
        <v>264</v>
      </c>
      <c r="C32" s="12">
        <v>6</v>
      </c>
      <c r="D32" s="13">
        <v>5</v>
      </c>
      <c r="E32" s="13">
        <v>0</v>
      </c>
      <c r="F32" s="14">
        <v>1</v>
      </c>
      <c r="G32" s="12">
        <v>8</v>
      </c>
      <c r="H32" s="13">
        <v>5</v>
      </c>
      <c r="I32" s="13">
        <v>1</v>
      </c>
      <c r="J32" s="14">
        <v>2</v>
      </c>
      <c r="K32" s="12">
        <v>7</v>
      </c>
      <c r="L32" s="13">
        <v>2</v>
      </c>
      <c r="M32" s="13">
        <v>1</v>
      </c>
      <c r="N32" s="14">
        <v>0</v>
      </c>
      <c r="O32" s="15"/>
      <c r="P32" s="13"/>
      <c r="Q32" s="13"/>
      <c r="R32" s="16"/>
      <c r="S32" s="17"/>
      <c r="U32" s="43"/>
      <c r="V32" s="39"/>
      <c r="W32" s="39"/>
      <c r="X32" s="39"/>
      <c r="AG32" s="149"/>
      <c r="AH32" s="149"/>
      <c r="AI32" s="149"/>
    </row>
    <row r="33" spans="1:35" ht="12.75" customHeight="1" x14ac:dyDescent="0.2">
      <c r="A33" s="83" t="s">
        <v>117</v>
      </c>
      <c r="B33" s="86" t="s">
        <v>239</v>
      </c>
      <c r="C33" s="12">
        <v>6</v>
      </c>
      <c r="D33" s="13">
        <v>3</v>
      </c>
      <c r="E33" s="13">
        <v>0</v>
      </c>
      <c r="F33" s="14">
        <v>0</v>
      </c>
      <c r="G33" s="12">
        <v>8</v>
      </c>
      <c r="H33" s="13">
        <v>3</v>
      </c>
      <c r="I33" s="13">
        <v>0</v>
      </c>
      <c r="J33" s="14">
        <v>0</v>
      </c>
      <c r="K33" s="12">
        <v>7</v>
      </c>
      <c r="L33" s="13">
        <v>3</v>
      </c>
      <c r="M33" s="13">
        <v>1</v>
      </c>
      <c r="N33" s="14">
        <v>0</v>
      </c>
      <c r="O33" s="15"/>
      <c r="P33" s="13"/>
      <c r="Q33" s="13"/>
      <c r="R33" s="16"/>
      <c r="S33" s="17"/>
      <c r="U33" s="43"/>
      <c r="V33" s="39"/>
      <c r="W33" s="39"/>
      <c r="X33" s="39"/>
      <c r="AG33" s="149"/>
      <c r="AH33" s="149"/>
      <c r="AI33" s="149"/>
    </row>
    <row r="34" spans="1:35" ht="12.75" customHeight="1" x14ac:dyDescent="0.2">
      <c r="A34" s="83" t="s">
        <v>253</v>
      </c>
      <c r="B34" s="86" t="s">
        <v>169</v>
      </c>
      <c r="C34" s="12">
        <v>6</v>
      </c>
      <c r="D34" s="13">
        <v>3</v>
      </c>
      <c r="E34" s="13">
        <v>1</v>
      </c>
      <c r="F34" s="14">
        <v>1</v>
      </c>
      <c r="G34" s="12">
        <v>4</v>
      </c>
      <c r="H34" s="13">
        <v>0</v>
      </c>
      <c r="I34" s="13">
        <v>0</v>
      </c>
      <c r="J34" s="14">
        <v>0</v>
      </c>
      <c r="K34" s="12">
        <v>3</v>
      </c>
      <c r="L34" s="13">
        <v>1</v>
      </c>
      <c r="M34" s="13">
        <v>0</v>
      </c>
      <c r="N34" s="14">
        <v>0</v>
      </c>
      <c r="O34" s="15"/>
      <c r="P34" s="13"/>
      <c r="Q34" s="13"/>
      <c r="R34" s="16"/>
      <c r="S34" s="17"/>
      <c r="U34" s="43"/>
      <c r="V34" s="39"/>
      <c r="W34" s="44"/>
      <c r="X34" s="39"/>
    </row>
    <row r="35" spans="1:35" ht="12.75" customHeight="1" x14ac:dyDescent="0.2">
      <c r="A35" s="83" t="s">
        <v>137</v>
      </c>
      <c r="B35" s="86" t="s">
        <v>254</v>
      </c>
      <c r="C35" s="12">
        <v>6</v>
      </c>
      <c r="D35" s="13">
        <v>5</v>
      </c>
      <c r="E35" s="13">
        <v>0</v>
      </c>
      <c r="F35" s="14">
        <v>0</v>
      </c>
      <c r="G35" s="12">
        <v>8</v>
      </c>
      <c r="H35" s="13">
        <v>7</v>
      </c>
      <c r="I35" s="13">
        <v>1</v>
      </c>
      <c r="J35" s="14">
        <v>1</v>
      </c>
      <c r="K35" s="12">
        <v>6</v>
      </c>
      <c r="L35" s="13">
        <v>4</v>
      </c>
      <c r="M35" s="13">
        <v>2</v>
      </c>
      <c r="N35" s="14">
        <v>0</v>
      </c>
      <c r="O35" s="15"/>
      <c r="P35" s="13"/>
      <c r="Q35" s="13"/>
      <c r="R35" s="16"/>
      <c r="S35" s="17"/>
      <c r="U35" s="43"/>
      <c r="V35" s="99"/>
      <c r="W35" s="44"/>
      <c r="X35" s="99"/>
    </row>
    <row r="36" spans="1:35" ht="12.75" customHeight="1" x14ac:dyDescent="0.2">
      <c r="A36" s="83" t="s">
        <v>255</v>
      </c>
      <c r="B36" s="86" t="s">
        <v>198</v>
      </c>
      <c r="C36" s="12"/>
      <c r="D36" s="13"/>
      <c r="E36" s="13"/>
      <c r="F36" s="14"/>
      <c r="G36" s="12"/>
      <c r="H36" s="13"/>
      <c r="I36" s="13"/>
      <c r="J36" s="14"/>
      <c r="K36" s="12"/>
      <c r="L36" s="13"/>
      <c r="M36" s="13"/>
      <c r="N36" s="14"/>
      <c r="O36" s="15"/>
      <c r="P36" s="13"/>
      <c r="Q36" s="13"/>
      <c r="R36" s="16"/>
      <c r="S36" s="17" t="s">
        <v>8</v>
      </c>
      <c r="U36" s="43"/>
      <c r="V36" s="39"/>
      <c r="W36" s="44"/>
      <c r="X36" s="39"/>
    </row>
    <row r="37" spans="1:35" ht="12.75" customHeight="1" x14ac:dyDescent="0.2">
      <c r="A37" s="83" t="s">
        <v>119</v>
      </c>
      <c r="B37" s="86" t="s">
        <v>108</v>
      </c>
      <c r="C37" s="12"/>
      <c r="D37" s="13"/>
      <c r="E37" s="13"/>
      <c r="F37" s="14"/>
      <c r="G37" s="12"/>
      <c r="H37" s="13"/>
      <c r="I37" s="13"/>
      <c r="J37" s="14"/>
      <c r="K37" s="12"/>
      <c r="L37" s="13"/>
      <c r="M37" s="13"/>
      <c r="N37" s="14"/>
      <c r="O37" s="15"/>
      <c r="P37" s="13"/>
      <c r="Q37" s="13"/>
      <c r="R37" s="16"/>
      <c r="S37" s="17"/>
      <c r="U37" s="43"/>
      <c r="V37" s="39"/>
      <c r="W37" s="44"/>
      <c r="X37" s="39"/>
    </row>
    <row r="38" spans="1:35" ht="12.75" customHeight="1" x14ac:dyDescent="0.2">
      <c r="A38" s="83" t="s">
        <v>129</v>
      </c>
      <c r="B38" s="86" t="s">
        <v>259</v>
      </c>
      <c r="C38" s="12"/>
      <c r="D38" s="13"/>
      <c r="E38" s="13"/>
      <c r="F38" s="14"/>
      <c r="G38" s="12"/>
      <c r="H38" s="13"/>
      <c r="I38" s="13"/>
      <c r="J38" s="14"/>
      <c r="K38" s="12"/>
      <c r="L38" s="13"/>
      <c r="M38" s="13"/>
      <c r="N38" s="14"/>
      <c r="O38" s="15"/>
      <c r="P38" s="13"/>
      <c r="Q38" s="13"/>
      <c r="R38" s="16"/>
      <c r="S38" s="17"/>
      <c r="U38" s="43"/>
      <c r="V38" s="39"/>
      <c r="W38" s="44"/>
      <c r="X38" s="39"/>
    </row>
    <row r="39" spans="1:35" ht="12.75" customHeight="1" x14ac:dyDescent="0.2">
      <c r="A39" s="83" t="s">
        <v>195</v>
      </c>
      <c r="B39" s="86" t="s">
        <v>208</v>
      </c>
      <c r="C39" s="12"/>
      <c r="D39" s="13"/>
      <c r="E39" s="13"/>
      <c r="F39" s="14"/>
      <c r="G39" s="12"/>
      <c r="H39" s="13"/>
      <c r="I39" s="13"/>
      <c r="J39" s="14"/>
      <c r="K39" s="12"/>
      <c r="L39" s="13"/>
      <c r="M39" s="13"/>
      <c r="N39" s="14"/>
      <c r="O39" s="15"/>
      <c r="P39" s="13"/>
      <c r="Q39" s="13"/>
      <c r="R39" s="16"/>
      <c r="S39" s="17"/>
      <c r="U39" s="43"/>
      <c r="V39" s="39"/>
      <c r="W39" s="44"/>
      <c r="X39" s="39"/>
    </row>
    <row r="40" spans="1:35" ht="12.75" customHeight="1" x14ac:dyDescent="0.2">
      <c r="A40" s="83" t="s">
        <v>121</v>
      </c>
      <c r="B40" s="86" t="s">
        <v>196</v>
      </c>
      <c r="C40" s="12">
        <v>0</v>
      </c>
      <c r="D40" s="13">
        <v>0</v>
      </c>
      <c r="E40" s="13">
        <v>0</v>
      </c>
      <c r="F40" s="14">
        <v>4</v>
      </c>
      <c r="G40" s="12">
        <v>0</v>
      </c>
      <c r="H40" s="13">
        <v>0</v>
      </c>
      <c r="I40" s="13">
        <v>0</v>
      </c>
      <c r="J40" s="14">
        <v>0</v>
      </c>
      <c r="K40" s="12">
        <v>0</v>
      </c>
      <c r="L40" s="13">
        <v>0</v>
      </c>
      <c r="M40" s="13">
        <v>0</v>
      </c>
      <c r="N40" s="14">
        <v>2</v>
      </c>
      <c r="O40" s="15"/>
      <c r="P40" s="13"/>
      <c r="Q40" s="13"/>
      <c r="R40" s="16"/>
      <c r="S40" s="17"/>
      <c r="U40" s="43"/>
      <c r="V40" s="39"/>
      <c r="W40" s="44"/>
      <c r="X40" s="39"/>
    </row>
    <row r="41" spans="1:35" ht="12.75" customHeight="1" x14ac:dyDescent="0.2">
      <c r="A41" s="83" t="s">
        <v>92</v>
      </c>
      <c r="B41" s="86" t="s">
        <v>175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35" x14ac:dyDescent="0.2">
      <c r="A42" s="83" t="s">
        <v>83</v>
      </c>
      <c r="B42" s="86" t="s">
        <v>48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35" x14ac:dyDescent="0.2">
      <c r="A43" s="83" t="s">
        <v>84</v>
      </c>
      <c r="B43" s="86" t="s">
        <v>370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35" x14ac:dyDescent="0.2">
      <c r="A44" s="83" t="s">
        <v>247</v>
      </c>
      <c r="B44" s="86" t="s">
        <v>67</v>
      </c>
      <c r="C44" s="12">
        <v>4</v>
      </c>
      <c r="D44" s="13">
        <v>2</v>
      </c>
      <c r="E44" s="13">
        <v>0</v>
      </c>
      <c r="F44" s="14">
        <v>0</v>
      </c>
      <c r="G44" s="12">
        <v>4</v>
      </c>
      <c r="H44" s="13">
        <v>3</v>
      </c>
      <c r="I44" s="13">
        <v>0</v>
      </c>
      <c r="J44" s="14">
        <v>0</v>
      </c>
      <c r="K44" s="12">
        <v>3</v>
      </c>
      <c r="L44" s="13">
        <v>2</v>
      </c>
      <c r="M44" s="13">
        <v>1</v>
      </c>
      <c r="N44" s="14">
        <v>0</v>
      </c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35" x14ac:dyDescent="0.2">
      <c r="A45" s="83" t="s">
        <v>138</v>
      </c>
      <c r="B45" s="87" t="s">
        <v>162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35" x14ac:dyDescent="0.2">
      <c r="A46" s="83" t="s">
        <v>134</v>
      </c>
      <c r="B46" s="86" t="s">
        <v>377</v>
      </c>
      <c r="C46" s="12">
        <v>2</v>
      </c>
      <c r="D46" s="148">
        <v>1</v>
      </c>
      <c r="E46" s="148">
        <v>1</v>
      </c>
      <c r="F46" s="14">
        <v>0</v>
      </c>
      <c r="G46" s="12">
        <v>8</v>
      </c>
      <c r="H46" s="148">
        <v>5</v>
      </c>
      <c r="I46" s="148">
        <v>2</v>
      </c>
      <c r="J46" s="14">
        <v>3</v>
      </c>
      <c r="K46" s="12">
        <v>6</v>
      </c>
      <c r="L46" s="148">
        <v>4</v>
      </c>
      <c r="M46" s="148">
        <v>0</v>
      </c>
      <c r="N46" s="14">
        <v>1</v>
      </c>
      <c r="O46" s="15"/>
      <c r="P46" s="148"/>
      <c r="Q46" s="148"/>
      <c r="R46" s="14"/>
      <c r="S46" s="17"/>
      <c r="U46" s="43"/>
      <c r="V46" s="39"/>
      <c r="W46" s="39"/>
      <c r="X46" s="39"/>
    </row>
    <row r="47" spans="1:35" s="149" customFormat="1" x14ac:dyDescent="0.2">
      <c r="A47" s="83">
        <v>0</v>
      </c>
      <c r="B47" s="86">
        <v>0</v>
      </c>
      <c r="C47" s="12"/>
      <c r="D47" s="148"/>
      <c r="E47" s="148"/>
      <c r="F47" s="14"/>
      <c r="G47" s="12"/>
      <c r="H47" s="148"/>
      <c r="I47" s="148"/>
      <c r="J47" s="14"/>
      <c r="K47" s="12"/>
      <c r="L47" s="148"/>
      <c r="M47" s="148"/>
      <c r="N47" s="14"/>
      <c r="O47" s="15"/>
      <c r="P47" s="148"/>
      <c r="Q47" s="148"/>
      <c r="R47" s="14"/>
      <c r="S47" s="17"/>
      <c r="U47" s="43"/>
      <c r="V47" s="39"/>
      <c r="W47" s="39"/>
      <c r="X47" s="39"/>
    </row>
    <row r="48" spans="1:35" s="149" customFormat="1" x14ac:dyDescent="0.2">
      <c r="A48" s="83">
        <v>0</v>
      </c>
      <c r="B48" s="86">
        <v>0</v>
      </c>
      <c r="C48" s="12"/>
      <c r="D48" s="148"/>
      <c r="E48" s="148"/>
      <c r="F48" s="14"/>
      <c r="G48" s="12"/>
      <c r="H48" s="148"/>
      <c r="I48" s="148"/>
      <c r="J48" s="14"/>
      <c r="K48" s="12"/>
      <c r="L48" s="148"/>
      <c r="M48" s="148"/>
      <c r="N48" s="14"/>
      <c r="O48" s="15"/>
      <c r="P48" s="148"/>
      <c r="Q48" s="148"/>
      <c r="R48" s="14"/>
      <c r="S48" s="17"/>
      <c r="U48" s="43"/>
      <c r="V48" s="39"/>
      <c r="W48" s="39"/>
      <c r="X48" s="39"/>
    </row>
    <row r="49" spans="1:30" s="149" customFormat="1" ht="13.5" thickBot="1" x14ac:dyDescent="0.25">
      <c r="A49" s="83"/>
      <c r="B49" s="114"/>
      <c r="C49" s="115"/>
      <c r="D49" s="116"/>
      <c r="E49" s="116"/>
      <c r="F49" s="117"/>
      <c r="G49" s="115"/>
      <c r="H49" s="116"/>
      <c r="I49" s="116"/>
      <c r="J49" s="117"/>
      <c r="K49" s="115"/>
      <c r="L49" s="116"/>
      <c r="M49" s="116"/>
      <c r="N49" s="117"/>
      <c r="O49" s="154"/>
      <c r="P49" s="116"/>
      <c r="Q49" s="116"/>
      <c r="R49" s="118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96</v>
      </c>
      <c r="C50" s="20">
        <v>37</v>
      </c>
      <c r="D50" s="21">
        <v>22</v>
      </c>
      <c r="E50" s="21">
        <v>4</v>
      </c>
      <c r="F50" s="22">
        <v>11</v>
      </c>
      <c r="G50" s="20">
        <v>48</v>
      </c>
      <c r="H50" s="21">
        <v>30</v>
      </c>
      <c r="I50" s="21">
        <v>4</v>
      </c>
      <c r="J50" s="22">
        <v>12</v>
      </c>
      <c r="K50" s="20">
        <v>39</v>
      </c>
      <c r="L50" s="21">
        <v>18</v>
      </c>
      <c r="M50" s="21">
        <v>7</v>
      </c>
      <c r="N50" s="22">
        <v>10</v>
      </c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64"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4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49" customFormat="1" ht="13.5" thickBot="1" x14ac:dyDescent="0.25">
      <c r="A53" s="18"/>
      <c r="B53" s="164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37</v>
      </c>
      <c r="D54" s="29">
        <v>22</v>
      </c>
      <c r="E54" s="29">
        <v>4</v>
      </c>
      <c r="F54" s="29">
        <v>11</v>
      </c>
      <c r="G54" s="29">
        <v>48</v>
      </c>
      <c r="H54" s="29">
        <v>30</v>
      </c>
      <c r="I54" s="29">
        <v>4</v>
      </c>
      <c r="J54" s="29">
        <v>12</v>
      </c>
      <c r="K54" s="29">
        <v>39</v>
      </c>
      <c r="L54" s="29">
        <v>18</v>
      </c>
      <c r="M54" s="29">
        <v>7</v>
      </c>
      <c r="N54" s="29">
        <v>10</v>
      </c>
      <c r="O54" s="29">
        <v>0</v>
      </c>
      <c r="P54" s="29">
        <v>0</v>
      </c>
      <c r="Q54" s="29">
        <v>0</v>
      </c>
      <c r="R54" s="29"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136</v>
      </c>
      <c r="D55" s="30">
        <v>91</v>
      </c>
      <c r="E55" s="30">
        <v>10</v>
      </c>
      <c r="F55" s="30">
        <v>49</v>
      </c>
      <c r="G55" s="30">
        <v>184</v>
      </c>
      <c r="H55" s="30">
        <v>121</v>
      </c>
      <c r="I55" s="30">
        <v>14</v>
      </c>
      <c r="J55" s="30">
        <v>61</v>
      </c>
      <c r="K55" s="30">
        <v>223</v>
      </c>
      <c r="L55" s="30">
        <v>139</v>
      </c>
      <c r="M55" s="30">
        <v>21</v>
      </c>
      <c r="N55" s="30">
        <v>71</v>
      </c>
      <c r="O55" s="31">
        <v>223</v>
      </c>
      <c r="P55" s="30">
        <v>139</v>
      </c>
      <c r="Q55" s="30">
        <v>21</v>
      </c>
      <c r="R55" s="32">
        <v>71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205"/>
      <c r="D57" s="206"/>
      <c r="E57" s="207"/>
      <c r="F57" s="49"/>
      <c r="G57" s="205"/>
      <c r="H57" s="206"/>
      <c r="I57" s="207"/>
      <c r="J57" s="49"/>
      <c r="K57" s="205"/>
      <c r="L57" s="206"/>
      <c r="M57" s="211"/>
      <c r="N57" s="29"/>
      <c r="O57" s="51" t="s">
        <v>14</v>
      </c>
      <c r="P57" s="52"/>
      <c r="Q57" s="4"/>
      <c r="R57" s="53">
        <v>88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3" t="s">
        <v>42</v>
      </c>
    </row>
    <row r="59" spans="1:30" ht="13.5" thickTop="1" x14ac:dyDescent="0.2">
      <c r="A59" s="83" t="s">
        <v>82</v>
      </c>
      <c r="B59" s="86" t="s">
        <v>148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v>35</v>
      </c>
      <c r="P59" s="88">
        <v>23</v>
      </c>
      <c r="Q59" s="88">
        <v>5</v>
      </c>
      <c r="R59" s="89">
        <v>37</v>
      </c>
      <c r="S59" s="84">
        <v>0.65714285714285714</v>
      </c>
      <c r="U59" s="43" t="s">
        <v>82</v>
      </c>
      <c r="V59" s="86" t="s">
        <v>148</v>
      </c>
      <c r="W59" s="59">
        <v>37</v>
      </c>
      <c r="X59" s="59">
        <v>37</v>
      </c>
      <c r="Y59" s="60">
        <v>0.65714285714285714</v>
      </c>
      <c r="Z59" s="60" t="s">
        <v>177</v>
      </c>
      <c r="AA59" s="60">
        <v>6.166666666666667</v>
      </c>
      <c r="AB59" s="60" t="s">
        <v>177</v>
      </c>
      <c r="AC59" s="59">
        <v>6</v>
      </c>
      <c r="AD59" s="104">
        <v>0.65714285714285714</v>
      </c>
    </row>
    <row r="60" spans="1:30" x14ac:dyDescent="0.2">
      <c r="A60" s="83" t="s">
        <v>118</v>
      </c>
      <c r="B60" s="86" t="s">
        <v>264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v>30</v>
      </c>
      <c r="P60" s="56">
        <v>19</v>
      </c>
      <c r="Q60" s="56">
        <v>2</v>
      </c>
      <c r="R60" s="91">
        <v>5</v>
      </c>
      <c r="S60" s="85">
        <v>0.6333333333333333</v>
      </c>
      <c r="U60" s="43" t="s">
        <v>118</v>
      </c>
      <c r="V60" s="86" t="s">
        <v>264</v>
      </c>
      <c r="W60" s="59">
        <v>5</v>
      </c>
      <c r="X60" s="59">
        <v>5</v>
      </c>
      <c r="Y60" s="60">
        <v>0.6333333333333333</v>
      </c>
      <c r="Z60" s="60" t="s">
        <v>177</v>
      </c>
      <c r="AA60" s="60">
        <v>0.83333333333333337</v>
      </c>
      <c r="AB60" s="60" t="s">
        <v>177</v>
      </c>
      <c r="AC60" s="59">
        <v>6</v>
      </c>
      <c r="AD60" s="104">
        <v>0.6333333333333333</v>
      </c>
    </row>
    <row r="61" spans="1:30" x14ac:dyDescent="0.2">
      <c r="A61" s="83" t="s">
        <v>117</v>
      </c>
      <c r="B61" s="86" t="s">
        <v>239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v>32</v>
      </c>
      <c r="P61" s="56">
        <v>17</v>
      </c>
      <c r="Q61" s="56">
        <v>2</v>
      </c>
      <c r="R61" s="91">
        <v>0</v>
      </c>
      <c r="S61" s="85">
        <v>0.53125</v>
      </c>
      <c r="U61" s="43" t="s">
        <v>117</v>
      </c>
      <c r="V61" s="86" t="s">
        <v>239</v>
      </c>
      <c r="W61" s="59">
        <v>0</v>
      </c>
      <c r="X61" s="59" t="s">
        <v>387</v>
      </c>
      <c r="Y61" s="60">
        <v>0.53125</v>
      </c>
      <c r="Z61" s="60" t="s">
        <v>177</v>
      </c>
      <c r="AA61" s="60">
        <v>0</v>
      </c>
      <c r="AB61" s="60" t="s">
        <v>177</v>
      </c>
      <c r="AC61" s="59">
        <v>6</v>
      </c>
      <c r="AD61" s="104">
        <v>0.53125</v>
      </c>
    </row>
    <row r="62" spans="1:30" x14ac:dyDescent="0.2">
      <c r="A62" s="83" t="s">
        <v>253</v>
      </c>
      <c r="B62" s="86" t="s">
        <v>169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v>23</v>
      </c>
      <c r="P62" s="56">
        <v>11</v>
      </c>
      <c r="Q62" s="56">
        <v>2</v>
      </c>
      <c r="R62" s="91">
        <v>2</v>
      </c>
      <c r="S62" s="85">
        <v>0.47826086956521741</v>
      </c>
      <c r="U62" s="43" t="s">
        <v>253</v>
      </c>
      <c r="V62" s="86" t="s">
        <v>169</v>
      </c>
      <c r="W62" s="59">
        <v>2</v>
      </c>
      <c r="X62" s="59">
        <v>2</v>
      </c>
      <c r="Y62" s="60">
        <v>0.47826086956521741</v>
      </c>
      <c r="Z62" s="60" t="s">
        <v>177</v>
      </c>
      <c r="AA62" s="60">
        <v>0.2857142857142857</v>
      </c>
      <c r="AB62" s="60" t="s">
        <v>177</v>
      </c>
      <c r="AC62" s="59">
        <v>7</v>
      </c>
      <c r="AD62" s="104">
        <v>0.47826086956521741</v>
      </c>
    </row>
    <row r="63" spans="1:30" x14ac:dyDescent="0.2">
      <c r="A63" s="83" t="s">
        <v>137</v>
      </c>
      <c r="B63" s="86" t="s">
        <v>254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v>29</v>
      </c>
      <c r="P63" s="56">
        <v>23</v>
      </c>
      <c r="Q63" s="56">
        <v>3</v>
      </c>
      <c r="R63" s="91">
        <v>2</v>
      </c>
      <c r="S63" s="85">
        <v>0.7931034482758621</v>
      </c>
      <c r="U63" s="43" t="s">
        <v>137</v>
      </c>
      <c r="V63" s="86" t="s">
        <v>254</v>
      </c>
      <c r="W63" s="59">
        <v>2</v>
      </c>
      <c r="X63" s="59">
        <v>2</v>
      </c>
      <c r="Y63" s="60">
        <v>0.7931034482758621</v>
      </c>
      <c r="Z63" s="60" t="s">
        <v>177</v>
      </c>
      <c r="AA63" s="60">
        <v>0.33333333333333331</v>
      </c>
      <c r="AB63" s="60" t="s">
        <v>177</v>
      </c>
      <c r="AC63" s="59">
        <v>6</v>
      </c>
      <c r="AD63" s="104">
        <v>0.7931034482758621</v>
      </c>
    </row>
    <row r="64" spans="1:30" x14ac:dyDescent="0.2">
      <c r="A64" s="83" t="s">
        <v>255</v>
      </c>
      <c r="B64" s="86" t="s">
        <v>198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v>4</v>
      </c>
      <c r="P64" s="56">
        <v>1</v>
      </c>
      <c r="Q64" s="56">
        <v>0</v>
      </c>
      <c r="R64" s="91">
        <v>4</v>
      </c>
      <c r="S64" s="85">
        <v>0.25</v>
      </c>
      <c r="U64" s="43" t="s">
        <v>255</v>
      </c>
      <c r="V64" s="86" t="s">
        <v>198</v>
      </c>
      <c r="W64" s="59">
        <v>4</v>
      </c>
      <c r="X64" s="59">
        <v>4</v>
      </c>
      <c r="Y64" s="60">
        <v>0.25</v>
      </c>
      <c r="Z64" s="60" t="s">
        <v>180</v>
      </c>
      <c r="AA64" s="60">
        <v>1.3333333333333333</v>
      </c>
      <c r="AB64" s="60" t="s">
        <v>181</v>
      </c>
      <c r="AC64" s="59">
        <v>3</v>
      </c>
      <c r="AD64" s="104">
        <v>0.05</v>
      </c>
    </row>
    <row r="65" spans="1:30" x14ac:dyDescent="0.2">
      <c r="A65" s="83" t="s">
        <v>119</v>
      </c>
      <c r="B65" s="86" t="s">
        <v>108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v>5</v>
      </c>
      <c r="P65" s="56">
        <v>1</v>
      </c>
      <c r="Q65" s="56">
        <v>2</v>
      </c>
      <c r="R65" s="91">
        <v>0</v>
      </c>
      <c r="S65" s="85">
        <v>0.2</v>
      </c>
      <c r="U65" s="43" t="s">
        <v>119</v>
      </c>
      <c r="V65" s="86" t="s">
        <v>108</v>
      </c>
      <c r="W65" s="59">
        <v>0</v>
      </c>
      <c r="X65" s="59" t="s">
        <v>387</v>
      </c>
      <c r="Y65" s="60">
        <v>0.2</v>
      </c>
      <c r="Z65" s="60" t="s">
        <v>180</v>
      </c>
      <c r="AA65" s="60">
        <v>0</v>
      </c>
      <c r="AB65" s="60" t="s">
        <v>181</v>
      </c>
      <c r="AC65" s="59">
        <v>3</v>
      </c>
      <c r="AD65" s="104">
        <v>0.05</v>
      </c>
    </row>
    <row r="66" spans="1:30" x14ac:dyDescent="0.2">
      <c r="A66" s="83" t="s">
        <v>129</v>
      </c>
      <c r="B66" s="86" t="s">
        <v>259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v>2</v>
      </c>
      <c r="P66" s="56">
        <v>0</v>
      </c>
      <c r="Q66" s="56">
        <v>0</v>
      </c>
      <c r="R66" s="91">
        <v>1</v>
      </c>
      <c r="S66" s="85">
        <v>0</v>
      </c>
      <c r="U66" s="43" t="s">
        <v>129</v>
      </c>
      <c r="V66" s="86" t="s">
        <v>259</v>
      </c>
      <c r="W66" s="59">
        <v>1</v>
      </c>
      <c r="X66" s="59">
        <v>1</v>
      </c>
      <c r="Y66" s="60">
        <v>0</v>
      </c>
      <c r="Z66" s="60" t="s">
        <v>180</v>
      </c>
      <c r="AA66" s="60">
        <v>1</v>
      </c>
      <c r="AB66" s="60" t="s">
        <v>181</v>
      </c>
      <c r="AC66" s="59">
        <v>1</v>
      </c>
      <c r="AD66" s="104">
        <v>0</v>
      </c>
    </row>
    <row r="67" spans="1:30" x14ac:dyDescent="0.2">
      <c r="A67" s="83" t="s">
        <v>195</v>
      </c>
      <c r="B67" s="86" t="s">
        <v>208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v>4</v>
      </c>
      <c r="P67" s="56">
        <v>1</v>
      </c>
      <c r="Q67" s="56">
        <v>0</v>
      </c>
      <c r="R67" s="91">
        <v>0</v>
      </c>
      <c r="S67" s="85">
        <v>0.25</v>
      </c>
      <c r="U67" s="43" t="s">
        <v>195</v>
      </c>
      <c r="V67" s="86" t="s">
        <v>208</v>
      </c>
      <c r="W67" s="59">
        <v>0</v>
      </c>
      <c r="X67" s="59" t="s">
        <v>387</v>
      </c>
      <c r="Y67" s="60">
        <v>0.25</v>
      </c>
      <c r="Z67" s="60" t="s">
        <v>180</v>
      </c>
      <c r="AA67" s="60">
        <v>0</v>
      </c>
      <c r="AB67" s="60" t="s">
        <v>181</v>
      </c>
      <c r="AC67" s="59">
        <v>2</v>
      </c>
      <c r="AD67" s="104">
        <v>0.05</v>
      </c>
    </row>
    <row r="68" spans="1:30" x14ac:dyDescent="0.2">
      <c r="A68" s="83" t="s">
        <v>121</v>
      </c>
      <c r="B68" s="86" t="s">
        <v>196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v>4</v>
      </c>
      <c r="P68" s="56">
        <v>3</v>
      </c>
      <c r="Q68" s="56">
        <v>0</v>
      </c>
      <c r="R68" s="91">
        <v>12</v>
      </c>
      <c r="S68" s="85">
        <v>0.75</v>
      </c>
      <c r="U68" s="43" t="s">
        <v>121</v>
      </c>
      <c r="V68" s="86" t="s">
        <v>196</v>
      </c>
      <c r="W68" s="59">
        <v>12</v>
      </c>
      <c r="X68" s="59">
        <v>12</v>
      </c>
      <c r="Y68" s="60">
        <v>0.75</v>
      </c>
      <c r="Z68" s="60" t="s">
        <v>180</v>
      </c>
      <c r="AA68" s="60">
        <v>1.7142857142857142</v>
      </c>
      <c r="AB68" s="60" t="s">
        <v>177</v>
      </c>
      <c r="AC68" s="59">
        <v>7</v>
      </c>
      <c r="AD68" s="104">
        <v>0.15</v>
      </c>
    </row>
    <row r="69" spans="1:30" x14ac:dyDescent="0.2">
      <c r="A69" s="83" t="s">
        <v>92</v>
      </c>
      <c r="B69" s="86" t="s">
        <v>175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v>0</v>
      </c>
      <c r="P69" s="56">
        <v>0</v>
      </c>
      <c r="Q69" s="56">
        <v>0</v>
      </c>
      <c r="R69" s="91">
        <v>0</v>
      </c>
      <c r="S69" s="85">
        <v>0</v>
      </c>
      <c r="U69" s="43" t="s">
        <v>92</v>
      </c>
      <c r="V69" s="86" t="s">
        <v>175</v>
      </c>
      <c r="W69" s="59">
        <v>0</v>
      </c>
      <c r="X69" s="59" t="s">
        <v>387</v>
      </c>
      <c r="Y69" s="60">
        <v>0</v>
      </c>
      <c r="Z69" s="60" t="s">
        <v>180</v>
      </c>
      <c r="AA69" s="60">
        <v>0</v>
      </c>
      <c r="AB69" s="60" t="s">
        <v>181</v>
      </c>
      <c r="AC69" s="59">
        <v>2</v>
      </c>
      <c r="AD69" s="104">
        <v>0</v>
      </c>
    </row>
    <row r="70" spans="1:30" x14ac:dyDescent="0.2">
      <c r="A70" s="83" t="s">
        <v>83</v>
      </c>
      <c r="B70" s="86" t="s">
        <v>48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 t="s">
        <v>83</v>
      </c>
      <c r="V70" s="86" t="s">
        <v>48</v>
      </c>
      <c r="W70" s="59">
        <v>0</v>
      </c>
      <c r="X70" s="59" t="s">
        <v>387</v>
      </c>
      <c r="Y70" s="60">
        <v>0</v>
      </c>
      <c r="Z70" s="60" t="s">
        <v>180</v>
      </c>
      <c r="AA70" s="60">
        <v>0</v>
      </c>
      <c r="AB70" s="60" t="s">
        <v>181</v>
      </c>
      <c r="AC70" s="59">
        <v>2</v>
      </c>
      <c r="AD70" s="104">
        <v>0</v>
      </c>
    </row>
    <row r="71" spans="1:30" x14ac:dyDescent="0.2">
      <c r="A71" s="83" t="s">
        <v>84</v>
      </c>
      <c r="B71" s="86" t="s">
        <v>370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v>2</v>
      </c>
      <c r="P71" s="56">
        <v>1</v>
      </c>
      <c r="Q71" s="56">
        <v>0</v>
      </c>
      <c r="R71" s="91">
        <v>0</v>
      </c>
      <c r="S71" s="85">
        <v>0.5</v>
      </c>
      <c r="U71" s="43" t="s">
        <v>84</v>
      </c>
      <c r="V71" s="86" t="s">
        <v>370</v>
      </c>
      <c r="W71" s="59">
        <v>0</v>
      </c>
      <c r="X71" s="59" t="s">
        <v>387</v>
      </c>
      <c r="Y71" s="60">
        <v>0.5</v>
      </c>
      <c r="Z71" s="60" t="s">
        <v>180</v>
      </c>
      <c r="AA71" s="60">
        <v>0</v>
      </c>
      <c r="AB71" s="60" t="s">
        <v>181</v>
      </c>
      <c r="AC71" s="59">
        <v>1</v>
      </c>
      <c r="AD71" s="104">
        <v>0.05</v>
      </c>
    </row>
    <row r="72" spans="1:30" x14ac:dyDescent="0.2">
      <c r="A72" s="83" t="s">
        <v>247</v>
      </c>
      <c r="B72" s="86" t="s">
        <v>67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21</v>
      </c>
      <c r="P72" s="56">
        <v>17</v>
      </c>
      <c r="Q72" s="56">
        <v>1</v>
      </c>
      <c r="R72" s="91">
        <v>1</v>
      </c>
      <c r="S72" s="85">
        <v>0.80952380952380953</v>
      </c>
      <c r="U72" s="43" t="s">
        <v>247</v>
      </c>
      <c r="V72" s="86" t="s">
        <v>67</v>
      </c>
      <c r="W72" s="59">
        <v>1</v>
      </c>
      <c r="X72" s="59">
        <v>1</v>
      </c>
      <c r="Y72" s="60">
        <v>0.80952380952380953</v>
      </c>
      <c r="Z72" s="60" t="s">
        <v>177</v>
      </c>
      <c r="AA72" s="60">
        <v>0.14285714285714285</v>
      </c>
      <c r="AB72" s="60" t="s">
        <v>177</v>
      </c>
      <c r="AC72" s="59">
        <v>7</v>
      </c>
      <c r="AD72" s="104">
        <v>0.80952380952380953</v>
      </c>
    </row>
    <row r="73" spans="1:30" x14ac:dyDescent="0.2">
      <c r="A73" s="83" t="s">
        <v>138</v>
      </c>
      <c r="B73" s="86" t="s">
        <v>162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11</v>
      </c>
      <c r="P73" s="56">
        <v>8</v>
      </c>
      <c r="Q73" s="56">
        <v>1</v>
      </c>
      <c r="R73" s="91">
        <v>2</v>
      </c>
      <c r="S73" s="85">
        <v>0.72727272727272729</v>
      </c>
      <c r="U73" s="43" t="s">
        <v>138</v>
      </c>
      <c r="V73" s="86" t="s">
        <v>162</v>
      </c>
      <c r="W73" s="59">
        <v>2</v>
      </c>
      <c r="X73" s="59">
        <v>2</v>
      </c>
      <c r="Y73" s="60">
        <v>0.72727272727272729</v>
      </c>
      <c r="Z73" s="60" t="s">
        <v>180</v>
      </c>
      <c r="AA73" s="60">
        <v>0.5</v>
      </c>
      <c r="AB73" s="60" t="s">
        <v>177</v>
      </c>
      <c r="AC73" s="59">
        <v>4</v>
      </c>
      <c r="AD73" s="104">
        <v>0.4</v>
      </c>
    </row>
    <row r="74" spans="1:30" x14ac:dyDescent="0.2">
      <c r="A74" s="83" t="s">
        <v>134</v>
      </c>
      <c r="B74" s="86" t="s">
        <v>377</v>
      </c>
      <c r="C74" s="155"/>
      <c r="D74" s="156"/>
      <c r="E74" s="156"/>
      <c r="F74" s="157"/>
      <c r="G74" s="155"/>
      <c r="H74" s="156"/>
      <c r="I74" s="156"/>
      <c r="J74" s="157"/>
      <c r="K74" s="155"/>
      <c r="L74" s="156"/>
      <c r="M74" s="156"/>
      <c r="N74" s="157"/>
      <c r="O74" s="90">
        <v>21</v>
      </c>
      <c r="P74" s="56">
        <v>14</v>
      </c>
      <c r="Q74" s="56">
        <v>3</v>
      </c>
      <c r="R74" s="91">
        <v>5</v>
      </c>
      <c r="S74" s="85">
        <v>0.66666666666666663</v>
      </c>
      <c r="U74" s="43" t="s">
        <v>134</v>
      </c>
      <c r="V74" s="86" t="s">
        <v>377</v>
      </c>
      <c r="W74" s="59">
        <v>5</v>
      </c>
      <c r="X74" s="59">
        <v>5</v>
      </c>
      <c r="Y74" s="60">
        <v>0.66666666666666663</v>
      </c>
      <c r="Z74" s="60" t="s">
        <v>177</v>
      </c>
      <c r="AA74" s="60">
        <v>1.25</v>
      </c>
      <c r="AB74" s="60" t="s">
        <v>177</v>
      </c>
      <c r="AC74" s="59">
        <v>4</v>
      </c>
      <c r="AD74" s="104">
        <v>0.66666666666666663</v>
      </c>
    </row>
    <row r="75" spans="1:30" s="149" customFormat="1" x14ac:dyDescent="0.2">
      <c r="A75" s="83">
        <v>0</v>
      </c>
      <c r="B75" s="86">
        <v>0</v>
      </c>
      <c r="C75" s="12"/>
      <c r="D75" s="148"/>
      <c r="E75" s="148"/>
      <c r="F75" s="14"/>
      <c r="G75" s="12"/>
      <c r="H75" s="148"/>
      <c r="I75" s="148"/>
      <c r="J75" s="14"/>
      <c r="K75" s="12"/>
      <c r="L75" s="148"/>
      <c r="M75" s="148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180</v>
      </c>
      <c r="AA75" s="60">
        <v>0</v>
      </c>
      <c r="AB75" s="60" t="s">
        <v>181</v>
      </c>
      <c r="AC75" s="59">
        <v>0</v>
      </c>
      <c r="AD75" s="104">
        <v>0</v>
      </c>
    </row>
    <row r="76" spans="1:30" s="149" customFormat="1" x14ac:dyDescent="0.2">
      <c r="A76" s="83">
        <v>0</v>
      </c>
      <c r="B76" s="86">
        <v>0</v>
      </c>
      <c r="C76" s="12"/>
      <c r="D76" s="148"/>
      <c r="E76" s="148"/>
      <c r="F76" s="14"/>
      <c r="G76" s="12"/>
      <c r="H76" s="148"/>
      <c r="I76" s="148"/>
      <c r="J76" s="14"/>
      <c r="K76" s="12"/>
      <c r="L76" s="148"/>
      <c r="M76" s="148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180</v>
      </c>
      <c r="AA76" s="60">
        <v>0</v>
      </c>
      <c r="AB76" s="60" t="s">
        <v>181</v>
      </c>
      <c r="AC76" s="59">
        <v>0</v>
      </c>
      <c r="AD76" s="104">
        <v>0</v>
      </c>
    </row>
    <row r="77" spans="1:30" ht="13.5" thickBot="1" x14ac:dyDescent="0.25">
      <c r="A77" s="83"/>
      <c r="B77" s="114"/>
      <c r="C77" s="115"/>
      <c r="D77" s="116"/>
      <c r="E77" s="116"/>
      <c r="F77" s="117"/>
      <c r="G77" s="115"/>
      <c r="H77" s="116"/>
      <c r="I77" s="116"/>
      <c r="J77" s="117"/>
      <c r="K77" s="115"/>
      <c r="L77" s="116"/>
      <c r="M77" s="116"/>
      <c r="N77" s="118"/>
      <c r="O77" s="119"/>
      <c r="P77" s="120"/>
      <c r="Q77" s="120"/>
      <c r="R77" s="121"/>
      <c r="S77" s="122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96</v>
      </c>
      <c r="C78" s="20"/>
      <c r="D78" s="21"/>
      <c r="E78" s="21"/>
      <c r="F78" s="22"/>
      <c r="G78" s="20"/>
      <c r="H78" s="21"/>
      <c r="I78" s="21"/>
      <c r="J78" s="22"/>
      <c r="K78" s="20"/>
      <c r="L78" s="21"/>
      <c r="M78" s="21"/>
      <c r="N78" s="22"/>
      <c r="O78" s="32">
        <v>223</v>
      </c>
      <c r="P78" s="21">
        <v>139</v>
      </c>
      <c r="Q78" s="160">
        <v>21</v>
      </c>
      <c r="R78" s="159"/>
      <c r="S78" s="161">
        <v>9.417040358744394E-2</v>
      </c>
      <c r="V78" s="56" t="s">
        <v>23</v>
      </c>
      <c r="W78" s="59">
        <v>71</v>
      </c>
      <c r="X78" s="59">
        <v>71</v>
      </c>
      <c r="Y78" s="61"/>
      <c r="Z78" s="61"/>
      <c r="AA78" s="61"/>
      <c r="AB78" s="61"/>
      <c r="AC78" s="62"/>
    </row>
    <row r="79" spans="1:30" x14ac:dyDescent="0.2">
      <c r="A79" s="11"/>
      <c r="B79" s="158"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v>0</v>
      </c>
      <c r="P79" s="56">
        <v>0</v>
      </c>
      <c r="Q79" s="56">
        <v>0</v>
      </c>
      <c r="R79" s="91"/>
      <c r="S79" s="162" t="e">
        <v>#DIV/0!</v>
      </c>
      <c r="V79" s="67" t="s">
        <v>24</v>
      </c>
      <c r="W79" s="62"/>
      <c r="X79" s="62"/>
      <c r="Y79" s="68">
        <v>0.80952380952380953</v>
      </c>
      <c r="Z79" s="68"/>
      <c r="AA79" s="68">
        <v>6.166666666666667</v>
      </c>
      <c r="AB79" s="68"/>
      <c r="AC79" s="62"/>
    </row>
    <row r="80" spans="1:30" x14ac:dyDescent="0.2">
      <c r="A80" s="11"/>
      <c r="B80" s="158">
        <v>0</v>
      </c>
      <c r="C80" s="12"/>
      <c r="D80" s="148"/>
      <c r="E80" s="148"/>
      <c r="F80" s="14"/>
      <c r="G80" s="12"/>
      <c r="H80" s="148"/>
      <c r="I80" s="148"/>
      <c r="J80" s="14"/>
      <c r="K80" s="12"/>
      <c r="L80" s="148"/>
      <c r="M80" s="148"/>
      <c r="N80" s="14"/>
      <c r="O80" s="90">
        <v>0</v>
      </c>
      <c r="P80" s="56">
        <v>0</v>
      </c>
      <c r="Q80" s="56">
        <v>0</v>
      </c>
      <c r="R80" s="91"/>
      <c r="S80" s="162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49" customFormat="1" ht="13.5" thickBot="1" x14ac:dyDescent="0.25">
      <c r="A81" s="173"/>
      <c r="B81" s="158">
        <v>0</v>
      </c>
      <c r="C81" s="175"/>
      <c r="D81" s="176"/>
      <c r="E81" s="176"/>
      <c r="F81" s="177"/>
      <c r="G81" s="175"/>
      <c r="H81" s="176"/>
      <c r="I81" s="176"/>
      <c r="J81" s="177"/>
      <c r="K81" s="175"/>
      <c r="L81" s="176"/>
      <c r="M81" s="176"/>
      <c r="N81" s="177"/>
      <c r="O81" s="25">
        <v>0</v>
      </c>
      <c r="P81" s="26">
        <v>0</v>
      </c>
      <c r="Q81" s="26">
        <v>0</v>
      </c>
      <c r="R81" s="27"/>
      <c r="S81" s="163" t="e">
        <v>#DIV/0!</v>
      </c>
      <c r="V81" s="67"/>
      <c r="W81" s="174"/>
      <c r="X81" s="174"/>
      <c r="Y81" s="68"/>
      <c r="Z81" s="68"/>
      <c r="AA81" s="68"/>
      <c r="AB81" s="68"/>
      <c r="AC81" s="174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223</v>
      </c>
      <c r="P82" s="29">
        <v>139</v>
      </c>
      <c r="Q82" s="29">
        <v>21</v>
      </c>
      <c r="R82" s="29">
        <v>71</v>
      </c>
      <c r="S82" s="69">
        <v>0.62331838565022424</v>
      </c>
      <c r="Y82" s="62"/>
      <c r="Z82" s="62"/>
    </row>
    <row r="83" spans="1:29" ht="13.5" thickBot="1" x14ac:dyDescent="0.25">
      <c r="A83" s="18"/>
      <c r="B83" s="28" t="s">
        <v>11</v>
      </c>
      <c r="C83" s="29">
        <v>223</v>
      </c>
      <c r="D83" s="29">
        <v>139</v>
      </c>
      <c r="E83" s="29">
        <v>21</v>
      </c>
      <c r="F83" s="29">
        <v>71</v>
      </c>
      <c r="G83" s="29">
        <v>223</v>
      </c>
      <c r="H83" s="29">
        <v>139</v>
      </c>
      <c r="I83" s="29">
        <v>21</v>
      </c>
      <c r="J83" s="29">
        <v>71</v>
      </c>
      <c r="K83" s="29">
        <v>223</v>
      </c>
      <c r="L83" s="29">
        <v>139</v>
      </c>
      <c r="M83" s="29">
        <v>21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0.31188118811881194</v>
      </c>
      <c r="V84" s="208" t="s">
        <v>25</v>
      </c>
      <c r="W84" s="209"/>
      <c r="X84" s="210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1.2159090909090908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7</v>
      </c>
      <c r="E86" s="73" t="s">
        <v>32</v>
      </c>
      <c r="V86" s="77" t="s">
        <v>29</v>
      </c>
      <c r="W86" s="61" t="s">
        <v>96</v>
      </c>
      <c r="X86" s="79">
        <v>0.905829596412556</v>
      </c>
      <c r="Y86" s="62" t="s">
        <v>177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65" t="e">
        <v>#DIV/0!</v>
      </c>
      <c r="Y87" s="62" t="s">
        <v>182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5" t="e">
        <v>#DIV/0!</v>
      </c>
      <c r="Y88" s="62" t="s">
        <v>182</v>
      </c>
    </row>
    <row r="89" spans="1:29" x14ac:dyDescent="0.2">
      <c r="V89" s="80" t="s">
        <v>29</v>
      </c>
      <c r="W89" s="81">
        <v>0</v>
      </c>
      <c r="X89" s="82" t="e">
        <v>#DIV/0!</v>
      </c>
      <c r="Y89" s="174" t="s">
        <v>182</v>
      </c>
    </row>
  </sheetData>
  <sheetProtection password="97AA" sheet="1" objects="1" scenarios="1"/>
  <sortState ref="A3:W20">
    <sortCondition descending="1" ref="T3:T20"/>
    <sortCondition descending="1" ref="U3:U20"/>
    <sortCondition descending="1" ref="W3:W20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53" priority="5" stopIfTrue="1" operator="equal">
      <formula>$Y$79</formula>
    </cfRule>
  </conditionalFormatting>
  <conditionalFormatting sqref="AA59:AB74 AA77:AB77">
    <cfRule type="cellIs" dxfId="52" priority="6" stopIfTrue="1" operator="equal">
      <formula>$AA$79</formula>
    </cfRule>
  </conditionalFormatting>
  <conditionalFormatting sqref="Y75:Z75">
    <cfRule type="cellIs" dxfId="51" priority="3" stopIfTrue="1" operator="equal">
      <formula>$Y$79</formula>
    </cfRule>
  </conditionalFormatting>
  <conditionalFormatting sqref="AA75:AB75">
    <cfRule type="cellIs" dxfId="50" priority="4" stopIfTrue="1" operator="equal">
      <formula>$AA$79</formula>
    </cfRule>
  </conditionalFormatting>
  <conditionalFormatting sqref="Y76:Z76">
    <cfRule type="cellIs" dxfId="49" priority="1" stopIfTrue="1" operator="equal">
      <formula>$Y$79</formula>
    </cfRule>
  </conditionalFormatting>
  <conditionalFormatting sqref="AA76:AB76">
    <cfRule type="cellIs" dxfId="4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92D050"/>
  </sheetPr>
  <dimension ref="A1:AD89"/>
  <sheetViews>
    <sheetView zoomScaleNormal="100" workbookViewId="0">
      <pane xSplit="2" ySplit="2" topLeftCell="C15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149"/>
    <col min="2" max="2" width="18.140625" style="149" customWidth="1"/>
    <col min="3" max="18" width="5.28515625" style="149" customWidth="1"/>
    <col min="19" max="19" width="18" style="149" customWidth="1"/>
    <col min="20" max="21" width="9.140625" style="149"/>
    <col min="22" max="22" width="20.5703125" style="149" customWidth="1"/>
    <col min="23" max="24" width="9.28515625" style="149" bestFit="1" customWidth="1"/>
    <col min="25" max="25" width="9.42578125" style="149" bestFit="1" customWidth="1"/>
    <col min="26" max="26" width="9.140625" style="149"/>
    <col min="27" max="27" width="12.140625" style="149" customWidth="1"/>
    <col min="28" max="28" width="9.140625" style="149"/>
    <col min="29" max="29" width="9.28515625" style="149" bestFit="1" customWidth="1"/>
    <col min="30" max="16384" width="9.140625" style="149"/>
  </cols>
  <sheetData>
    <row r="1" spans="1:19" ht="13.5" thickBot="1" x14ac:dyDescent="0.25">
      <c r="A1" s="1" t="s">
        <v>0</v>
      </c>
      <c r="B1" s="2" t="s">
        <v>1</v>
      </c>
      <c r="C1" s="205" t="s">
        <v>266</v>
      </c>
      <c r="D1" s="206"/>
      <c r="E1" s="207"/>
      <c r="F1" s="4">
        <v>13</v>
      </c>
      <c r="G1" s="205" t="s">
        <v>212</v>
      </c>
      <c r="H1" s="206"/>
      <c r="I1" s="207"/>
      <c r="J1" s="4">
        <v>16</v>
      </c>
      <c r="K1" s="205" t="s">
        <v>319</v>
      </c>
      <c r="L1" s="206"/>
      <c r="M1" s="207"/>
      <c r="N1" s="4">
        <v>0</v>
      </c>
      <c r="O1" s="205" t="s">
        <v>215</v>
      </c>
      <c r="P1" s="206"/>
      <c r="Q1" s="207"/>
      <c r="R1" s="5">
        <v>15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182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123</v>
      </c>
      <c r="B3" s="86" t="s">
        <v>109</v>
      </c>
      <c r="C3" s="12">
        <v>5</v>
      </c>
      <c r="D3" s="148">
        <v>2</v>
      </c>
      <c r="E3" s="148">
        <v>1</v>
      </c>
      <c r="F3" s="14">
        <v>0</v>
      </c>
      <c r="G3" s="126">
        <v>4</v>
      </c>
      <c r="H3" s="127">
        <v>1</v>
      </c>
      <c r="I3" s="127">
        <v>2</v>
      </c>
      <c r="J3" s="128">
        <v>1</v>
      </c>
      <c r="K3" s="126">
        <v>3</v>
      </c>
      <c r="L3" s="127">
        <v>1</v>
      </c>
      <c r="M3" s="127">
        <v>1</v>
      </c>
      <c r="N3" s="128">
        <v>0</v>
      </c>
      <c r="O3" s="12">
        <v>4</v>
      </c>
      <c r="P3" s="148">
        <v>0</v>
      </c>
      <c r="Q3" s="148">
        <v>2</v>
      </c>
      <c r="R3" s="14">
        <v>0</v>
      </c>
      <c r="S3" s="17"/>
    </row>
    <row r="4" spans="1:19" x14ac:dyDescent="0.2">
      <c r="A4" s="83" t="s">
        <v>139</v>
      </c>
      <c r="B4" s="86" t="s">
        <v>272</v>
      </c>
      <c r="C4" s="12">
        <v>4</v>
      </c>
      <c r="D4" s="148">
        <v>1</v>
      </c>
      <c r="E4" s="148">
        <v>3</v>
      </c>
      <c r="F4" s="14">
        <v>1</v>
      </c>
      <c r="G4" s="126">
        <v>4</v>
      </c>
      <c r="H4" s="127">
        <v>2</v>
      </c>
      <c r="I4" s="127">
        <v>1</v>
      </c>
      <c r="J4" s="128">
        <v>2</v>
      </c>
      <c r="K4" s="126">
        <v>3</v>
      </c>
      <c r="L4" s="127">
        <v>0</v>
      </c>
      <c r="M4" s="127">
        <v>2</v>
      </c>
      <c r="N4" s="128">
        <v>1</v>
      </c>
      <c r="O4" s="12">
        <v>4</v>
      </c>
      <c r="P4" s="148">
        <v>0</v>
      </c>
      <c r="Q4" s="148">
        <v>4</v>
      </c>
      <c r="R4" s="14">
        <v>2</v>
      </c>
      <c r="S4" s="17"/>
    </row>
    <row r="5" spans="1:19" x14ac:dyDescent="0.2">
      <c r="A5" s="83" t="s">
        <v>85</v>
      </c>
      <c r="B5" s="86" t="s">
        <v>205</v>
      </c>
      <c r="C5" s="12">
        <v>0</v>
      </c>
      <c r="D5" s="148">
        <v>0</v>
      </c>
      <c r="E5" s="148">
        <v>0</v>
      </c>
      <c r="F5" s="14">
        <v>0</v>
      </c>
      <c r="G5" s="12">
        <v>0</v>
      </c>
      <c r="H5" s="148">
        <v>0</v>
      </c>
      <c r="I5" s="148">
        <v>0</v>
      </c>
      <c r="J5" s="14">
        <v>0</v>
      </c>
      <c r="K5" s="12">
        <v>3</v>
      </c>
      <c r="L5" s="148">
        <v>0</v>
      </c>
      <c r="M5" s="148">
        <v>2</v>
      </c>
      <c r="N5" s="14">
        <v>3</v>
      </c>
      <c r="O5" s="15">
        <v>1</v>
      </c>
      <c r="P5" s="148">
        <v>0</v>
      </c>
      <c r="Q5" s="148">
        <v>0</v>
      </c>
      <c r="R5" s="16">
        <v>0</v>
      </c>
      <c r="S5" s="17"/>
    </row>
    <row r="6" spans="1:19" x14ac:dyDescent="0.2">
      <c r="A6" s="83" t="s">
        <v>122</v>
      </c>
      <c r="B6" s="86" t="s">
        <v>191</v>
      </c>
      <c r="C6" s="12"/>
      <c r="D6" s="148"/>
      <c r="E6" s="148"/>
      <c r="F6" s="14"/>
      <c r="G6" s="12"/>
      <c r="H6" s="148"/>
      <c r="I6" s="148"/>
      <c r="J6" s="14"/>
      <c r="K6" s="12"/>
      <c r="L6" s="127"/>
      <c r="M6" s="127"/>
      <c r="N6" s="128"/>
      <c r="O6" s="15">
        <v>3</v>
      </c>
      <c r="P6" s="148">
        <v>1</v>
      </c>
      <c r="Q6" s="148">
        <v>1</v>
      </c>
      <c r="R6" s="16">
        <v>3</v>
      </c>
      <c r="S6" s="17"/>
    </row>
    <row r="7" spans="1:19" x14ac:dyDescent="0.2">
      <c r="A7" s="83" t="s">
        <v>120</v>
      </c>
      <c r="B7" s="86" t="s">
        <v>273</v>
      </c>
      <c r="C7" s="12">
        <v>5</v>
      </c>
      <c r="D7" s="148">
        <v>3</v>
      </c>
      <c r="E7" s="148">
        <v>1</v>
      </c>
      <c r="F7" s="14">
        <v>0</v>
      </c>
      <c r="G7" s="12">
        <v>4</v>
      </c>
      <c r="H7" s="148">
        <v>0</v>
      </c>
      <c r="I7" s="148">
        <v>2</v>
      </c>
      <c r="J7" s="14">
        <v>0</v>
      </c>
      <c r="K7" s="12">
        <v>4</v>
      </c>
      <c r="L7" s="148">
        <v>2</v>
      </c>
      <c r="M7" s="148">
        <v>1</v>
      </c>
      <c r="N7" s="14">
        <v>0</v>
      </c>
      <c r="O7" s="15">
        <v>4</v>
      </c>
      <c r="P7" s="148">
        <v>2</v>
      </c>
      <c r="Q7" s="148">
        <v>1</v>
      </c>
      <c r="R7" s="16">
        <v>1</v>
      </c>
      <c r="S7" s="17"/>
    </row>
    <row r="8" spans="1:19" x14ac:dyDescent="0.2">
      <c r="A8" s="83" t="s">
        <v>89</v>
      </c>
      <c r="B8" s="86" t="s">
        <v>284</v>
      </c>
      <c r="C8" s="12"/>
      <c r="D8" s="148"/>
      <c r="E8" s="148"/>
      <c r="F8" s="14"/>
      <c r="G8" s="12"/>
      <c r="H8" s="148"/>
      <c r="I8" s="148"/>
      <c r="J8" s="14"/>
      <c r="K8" s="12">
        <v>0</v>
      </c>
      <c r="L8" s="148">
        <v>0</v>
      </c>
      <c r="M8" s="148">
        <v>0</v>
      </c>
      <c r="N8" s="14">
        <v>0</v>
      </c>
      <c r="O8" s="15"/>
      <c r="P8" s="148"/>
      <c r="Q8" s="148"/>
      <c r="R8" s="16"/>
      <c r="S8" s="17" t="s">
        <v>8</v>
      </c>
    </row>
    <row r="9" spans="1:19" x14ac:dyDescent="0.2">
      <c r="A9" s="83" t="s">
        <v>82</v>
      </c>
      <c r="B9" s="86" t="s">
        <v>285</v>
      </c>
      <c r="C9" s="12"/>
      <c r="D9" s="148"/>
      <c r="E9" s="148"/>
      <c r="F9" s="14"/>
      <c r="G9" s="12"/>
      <c r="H9" s="148"/>
      <c r="I9" s="148"/>
      <c r="J9" s="14"/>
      <c r="K9" s="12">
        <v>0</v>
      </c>
      <c r="L9" s="148">
        <v>0</v>
      </c>
      <c r="M9" s="148">
        <v>0</v>
      </c>
      <c r="N9" s="14">
        <v>0</v>
      </c>
      <c r="O9" s="15"/>
      <c r="P9" s="148"/>
      <c r="Q9" s="148"/>
      <c r="R9" s="16"/>
      <c r="S9" s="17"/>
    </row>
    <row r="10" spans="1:19" x14ac:dyDescent="0.2">
      <c r="A10" s="83" t="s">
        <v>193</v>
      </c>
      <c r="B10" s="86" t="s">
        <v>327</v>
      </c>
      <c r="C10" s="12">
        <v>5</v>
      </c>
      <c r="D10" s="148">
        <v>1</v>
      </c>
      <c r="E10" s="148">
        <v>4</v>
      </c>
      <c r="F10" s="14">
        <v>0</v>
      </c>
      <c r="G10" s="12">
        <v>4</v>
      </c>
      <c r="H10" s="148">
        <v>1</v>
      </c>
      <c r="I10" s="148">
        <v>2</v>
      </c>
      <c r="J10" s="14">
        <v>3</v>
      </c>
      <c r="K10" s="12">
        <v>4</v>
      </c>
      <c r="L10" s="148">
        <v>1</v>
      </c>
      <c r="M10" s="148">
        <v>1</v>
      </c>
      <c r="N10" s="14">
        <v>1</v>
      </c>
      <c r="O10" s="15">
        <v>3</v>
      </c>
      <c r="P10" s="148">
        <v>1</v>
      </c>
      <c r="Q10" s="148">
        <v>2</v>
      </c>
      <c r="R10" s="16">
        <v>0</v>
      </c>
      <c r="S10" s="17"/>
    </row>
    <row r="11" spans="1:19" x14ac:dyDescent="0.2">
      <c r="A11" s="83" t="s">
        <v>90</v>
      </c>
      <c r="B11" s="86" t="s">
        <v>358</v>
      </c>
      <c r="C11" s="12">
        <v>4</v>
      </c>
      <c r="D11" s="148">
        <v>1</v>
      </c>
      <c r="E11" s="148">
        <v>1</v>
      </c>
      <c r="F11" s="14">
        <v>4</v>
      </c>
      <c r="G11" s="12">
        <v>3</v>
      </c>
      <c r="H11" s="148">
        <v>0</v>
      </c>
      <c r="I11" s="148">
        <v>3</v>
      </c>
      <c r="J11" s="14">
        <v>2</v>
      </c>
      <c r="K11" s="12">
        <v>3</v>
      </c>
      <c r="L11" s="148">
        <v>1</v>
      </c>
      <c r="M11" s="148">
        <v>1</v>
      </c>
      <c r="N11" s="14">
        <v>2</v>
      </c>
      <c r="O11" s="15">
        <v>4</v>
      </c>
      <c r="P11" s="148">
        <v>1</v>
      </c>
      <c r="Q11" s="148">
        <v>1</v>
      </c>
      <c r="R11" s="16">
        <v>1</v>
      </c>
      <c r="S11" s="17"/>
    </row>
    <row r="12" spans="1:19" x14ac:dyDescent="0.2">
      <c r="A12" s="83" t="s">
        <v>117</v>
      </c>
      <c r="B12" s="86" t="s">
        <v>328</v>
      </c>
      <c r="C12" s="12">
        <v>4</v>
      </c>
      <c r="D12" s="148">
        <v>1</v>
      </c>
      <c r="E12" s="148">
        <v>3</v>
      </c>
      <c r="F12" s="14">
        <v>3</v>
      </c>
      <c r="G12" s="12">
        <v>3</v>
      </c>
      <c r="H12" s="148">
        <v>0</v>
      </c>
      <c r="I12" s="148">
        <v>3</v>
      </c>
      <c r="J12" s="14">
        <v>0</v>
      </c>
      <c r="K12" s="12">
        <v>0</v>
      </c>
      <c r="L12" s="148">
        <v>0</v>
      </c>
      <c r="M12" s="148">
        <v>0</v>
      </c>
      <c r="N12" s="14">
        <v>0</v>
      </c>
      <c r="O12" s="15">
        <v>0</v>
      </c>
      <c r="P12" s="148">
        <v>0</v>
      </c>
      <c r="Q12" s="148">
        <v>0</v>
      </c>
      <c r="R12" s="16">
        <v>0</v>
      </c>
      <c r="S12" s="17"/>
    </row>
    <row r="13" spans="1:19" x14ac:dyDescent="0.2">
      <c r="A13" s="83" t="s">
        <v>116</v>
      </c>
      <c r="B13" s="86" t="s">
        <v>357</v>
      </c>
      <c r="C13" s="12"/>
      <c r="D13" s="148"/>
      <c r="E13" s="148"/>
      <c r="F13" s="14"/>
      <c r="G13" s="12"/>
      <c r="H13" s="148"/>
      <c r="I13" s="148"/>
      <c r="J13" s="14"/>
      <c r="K13" s="12">
        <v>0</v>
      </c>
      <c r="L13" s="148">
        <v>0</v>
      </c>
      <c r="M13" s="148">
        <v>0</v>
      </c>
      <c r="N13" s="14">
        <v>0</v>
      </c>
      <c r="O13" s="15">
        <v>0</v>
      </c>
      <c r="P13" s="148">
        <v>0</v>
      </c>
      <c r="Q13" s="148">
        <v>0</v>
      </c>
      <c r="R13" s="16">
        <v>0</v>
      </c>
      <c r="S13" s="17"/>
    </row>
    <row r="14" spans="1:19" x14ac:dyDescent="0.2">
      <c r="A14" s="83"/>
      <c r="B14" s="86"/>
      <c r="C14" s="12"/>
      <c r="D14" s="148"/>
      <c r="E14" s="148"/>
      <c r="F14" s="14"/>
      <c r="G14" s="12"/>
      <c r="H14" s="148"/>
      <c r="I14" s="148"/>
      <c r="J14" s="14"/>
      <c r="K14" s="12"/>
      <c r="L14" s="148"/>
      <c r="M14" s="148"/>
      <c r="N14" s="14"/>
      <c r="O14" s="15"/>
      <c r="P14" s="148"/>
      <c r="Q14" s="148"/>
      <c r="R14" s="14"/>
      <c r="S14" s="17"/>
    </row>
    <row r="15" spans="1:19" x14ac:dyDescent="0.2">
      <c r="A15" s="83"/>
      <c r="B15" s="86"/>
      <c r="C15" s="12"/>
      <c r="D15" s="148"/>
      <c r="E15" s="148"/>
      <c r="F15" s="14"/>
      <c r="G15" s="12"/>
      <c r="H15" s="148"/>
      <c r="I15" s="148"/>
      <c r="J15" s="14"/>
      <c r="K15" s="12"/>
      <c r="L15" s="148"/>
      <c r="M15" s="148"/>
      <c r="N15" s="14"/>
      <c r="O15" s="15"/>
      <c r="P15" s="148"/>
      <c r="Q15" s="148"/>
      <c r="R15" s="14"/>
      <c r="S15" s="17"/>
    </row>
    <row r="16" spans="1:19" x14ac:dyDescent="0.2">
      <c r="A16" s="83"/>
      <c r="B16" s="86"/>
      <c r="C16" s="12"/>
      <c r="D16" s="148"/>
      <c r="E16" s="148"/>
      <c r="F16" s="14"/>
      <c r="G16" s="12"/>
      <c r="H16" s="148"/>
      <c r="I16" s="148"/>
      <c r="J16" s="14"/>
      <c r="K16" s="12"/>
      <c r="L16" s="148"/>
      <c r="M16" s="148"/>
      <c r="N16" s="14"/>
      <c r="O16" s="15"/>
      <c r="P16" s="148"/>
      <c r="Q16" s="148"/>
      <c r="R16" s="14"/>
      <c r="S16" s="17" t="s">
        <v>8</v>
      </c>
    </row>
    <row r="17" spans="1:24" x14ac:dyDescent="0.2">
      <c r="A17" s="83"/>
      <c r="B17" s="86"/>
      <c r="C17" s="12"/>
      <c r="D17" s="148"/>
      <c r="E17" s="148"/>
      <c r="F17" s="14"/>
      <c r="G17" s="12"/>
      <c r="H17" s="148"/>
      <c r="I17" s="148"/>
      <c r="J17" s="14"/>
      <c r="K17" s="12"/>
      <c r="L17" s="148"/>
      <c r="M17" s="148"/>
      <c r="N17" s="14"/>
      <c r="O17" s="15"/>
      <c r="P17" s="148"/>
      <c r="Q17" s="148"/>
      <c r="R17" s="14"/>
      <c r="S17" s="17"/>
    </row>
    <row r="18" spans="1:24" x14ac:dyDescent="0.2">
      <c r="A18" s="83"/>
      <c r="B18" s="86"/>
      <c r="C18" s="12"/>
      <c r="D18" s="148"/>
      <c r="E18" s="148"/>
      <c r="F18" s="14"/>
      <c r="G18" s="12"/>
      <c r="H18" s="148"/>
      <c r="I18" s="148"/>
      <c r="J18" s="14"/>
      <c r="K18" s="12"/>
      <c r="L18" s="148"/>
      <c r="M18" s="148"/>
      <c r="N18" s="14"/>
      <c r="O18" s="15"/>
      <c r="P18" s="148"/>
      <c r="Q18" s="148"/>
      <c r="R18" s="14"/>
      <c r="S18" s="17"/>
    </row>
    <row r="19" spans="1:24" x14ac:dyDescent="0.2">
      <c r="A19" s="83"/>
      <c r="B19" s="86"/>
      <c r="C19" s="12"/>
      <c r="D19" s="148"/>
      <c r="E19" s="148"/>
      <c r="F19" s="14"/>
      <c r="G19" s="12"/>
      <c r="H19" s="148"/>
      <c r="I19" s="148"/>
      <c r="J19" s="14"/>
      <c r="K19" s="12"/>
      <c r="L19" s="148"/>
      <c r="M19" s="148"/>
      <c r="N19" s="14"/>
      <c r="O19" s="15"/>
      <c r="P19" s="148"/>
      <c r="Q19" s="148"/>
      <c r="R19" s="14"/>
      <c r="S19" s="17"/>
    </row>
    <row r="20" spans="1:24" x14ac:dyDescent="0.2">
      <c r="A20" s="83"/>
      <c r="B20" s="86"/>
      <c r="C20" s="12"/>
      <c r="D20" s="148"/>
      <c r="E20" s="148"/>
      <c r="F20" s="14"/>
      <c r="G20" s="12"/>
      <c r="H20" s="148"/>
      <c r="I20" s="148"/>
      <c r="J20" s="14"/>
      <c r="K20" s="12"/>
      <c r="L20" s="148"/>
      <c r="M20" s="148"/>
      <c r="N20" s="14"/>
      <c r="O20" s="15"/>
      <c r="P20" s="148"/>
      <c r="Q20" s="148"/>
      <c r="R20" s="14"/>
      <c r="S20" s="17"/>
    </row>
    <row r="21" spans="1:24" ht="13.5" thickBot="1" x14ac:dyDescent="0.25">
      <c r="A21" s="83"/>
      <c r="B21" s="114"/>
      <c r="C21" s="115"/>
      <c r="D21" s="116"/>
      <c r="E21" s="116"/>
      <c r="F21" s="117"/>
      <c r="G21" s="115"/>
      <c r="H21" s="116"/>
      <c r="I21" s="116"/>
      <c r="J21" s="117"/>
      <c r="K21" s="115"/>
      <c r="L21" s="116"/>
      <c r="M21" s="116"/>
      <c r="N21" s="117"/>
      <c r="O21" s="154"/>
      <c r="P21" s="116"/>
      <c r="Q21" s="116"/>
      <c r="R21" s="118"/>
      <c r="S21" s="17"/>
    </row>
    <row r="22" spans="1:24" x14ac:dyDescent="0.2">
      <c r="A22" s="18" t="s">
        <v>9</v>
      </c>
      <c r="B22" s="171" t="s">
        <v>191</v>
      </c>
      <c r="C22" s="20">
        <v>27</v>
      </c>
      <c r="D22" s="21">
        <v>9</v>
      </c>
      <c r="E22" s="21">
        <v>13</v>
      </c>
      <c r="F22" s="22">
        <v>8</v>
      </c>
      <c r="G22" s="20">
        <v>22</v>
      </c>
      <c r="H22" s="21">
        <v>4</v>
      </c>
      <c r="I22" s="21">
        <v>13</v>
      </c>
      <c r="J22" s="22">
        <v>8</v>
      </c>
      <c r="K22" s="20">
        <v>20</v>
      </c>
      <c r="L22" s="21">
        <v>5</v>
      </c>
      <c r="M22" s="21">
        <v>8</v>
      </c>
      <c r="N22" s="22">
        <v>7</v>
      </c>
      <c r="O22" s="20">
        <v>23</v>
      </c>
      <c r="P22" s="21">
        <v>5</v>
      </c>
      <c r="Q22" s="21">
        <v>11</v>
      </c>
      <c r="R22" s="23">
        <v>7</v>
      </c>
      <c r="S22" s="24"/>
    </row>
    <row r="23" spans="1:24" x14ac:dyDescent="0.2">
      <c r="A23" s="18"/>
      <c r="B23" s="172" t="s">
        <v>296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4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64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27</v>
      </c>
      <c r="D26" s="29">
        <v>9</v>
      </c>
      <c r="E26" s="29">
        <v>13</v>
      </c>
      <c r="F26" s="29">
        <v>8</v>
      </c>
      <c r="G26" s="29">
        <v>22</v>
      </c>
      <c r="H26" s="29">
        <v>4</v>
      </c>
      <c r="I26" s="29">
        <v>13</v>
      </c>
      <c r="J26" s="29">
        <v>8</v>
      </c>
      <c r="K26" s="29">
        <v>20</v>
      </c>
      <c r="L26" s="29">
        <v>5</v>
      </c>
      <c r="M26" s="29">
        <v>8</v>
      </c>
      <c r="N26" s="29">
        <v>7</v>
      </c>
      <c r="O26" s="29">
        <v>23</v>
      </c>
      <c r="P26" s="29">
        <v>5</v>
      </c>
      <c r="Q26" s="29">
        <v>11</v>
      </c>
      <c r="R26" s="29">
        <v>7</v>
      </c>
      <c r="S26" s="24"/>
    </row>
    <row r="27" spans="1:24" ht="13.5" thickBot="1" x14ac:dyDescent="0.25">
      <c r="A27" s="18"/>
      <c r="B27" s="28" t="s">
        <v>11</v>
      </c>
      <c r="C27" s="30">
        <v>27</v>
      </c>
      <c r="D27" s="30">
        <v>9</v>
      </c>
      <c r="E27" s="30">
        <v>13</v>
      </c>
      <c r="F27" s="30">
        <v>8</v>
      </c>
      <c r="G27" s="30">
        <v>49</v>
      </c>
      <c r="H27" s="30">
        <v>13</v>
      </c>
      <c r="I27" s="30">
        <v>26</v>
      </c>
      <c r="J27" s="30">
        <v>16</v>
      </c>
      <c r="K27" s="30">
        <v>69</v>
      </c>
      <c r="L27" s="30">
        <v>18</v>
      </c>
      <c r="M27" s="30">
        <v>34</v>
      </c>
      <c r="N27" s="30">
        <v>23</v>
      </c>
      <c r="O27" s="31">
        <v>92</v>
      </c>
      <c r="P27" s="30">
        <v>23</v>
      </c>
      <c r="Q27" s="30">
        <v>45</v>
      </c>
      <c r="R27" s="32">
        <v>30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12" t="s">
        <v>79</v>
      </c>
      <c r="D29" s="206"/>
      <c r="E29" s="207"/>
      <c r="F29" s="4">
        <v>18</v>
      </c>
      <c r="G29" s="212" t="s">
        <v>333</v>
      </c>
      <c r="H29" s="206"/>
      <c r="I29" s="207"/>
      <c r="J29" s="4">
        <v>18</v>
      </c>
      <c r="K29" s="212" t="s">
        <v>294</v>
      </c>
      <c r="L29" s="206"/>
      <c r="M29" s="207"/>
      <c r="N29" s="4">
        <v>8</v>
      </c>
      <c r="O29" s="212"/>
      <c r="P29" s="206"/>
      <c r="Q29" s="207"/>
      <c r="R29" s="5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82" t="s">
        <v>4</v>
      </c>
      <c r="P30" s="8" t="s">
        <v>5</v>
      </c>
      <c r="Q30" s="8" t="s">
        <v>6</v>
      </c>
      <c r="R30" s="181" t="s">
        <v>7</v>
      </c>
      <c r="S30" s="10"/>
      <c r="U30" s="43"/>
      <c r="V30" s="39"/>
      <c r="W30" s="39"/>
      <c r="X30" s="39"/>
    </row>
    <row r="31" spans="1:24" x14ac:dyDescent="0.2">
      <c r="A31" s="83" t="s">
        <v>123</v>
      </c>
      <c r="B31" s="86" t="s">
        <v>109</v>
      </c>
      <c r="C31" s="12">
        <v>4</v>
      </c>
      <c r="D31" s="148">
        <v>1</v>
      </c>
      <c r="E31" s="148">
        <v>1</v>
      </c>
      <c r="F31" s="14">
        <v>0</v>
      </c>
      <c r="G31" s="12">
        <v>4</v>
      </c>
      <c r="H31" s="148">
        <v>2</v>
      </c>
      <c r="I31" s="148">
        <v>0</v>
      </c>
      <c r="J31" s="14">
        <v>4</v>
      </c>
      <c r="K31" s="12">
        <v>4</v>
      </c>
      <c r="L31" s="148">
        <v>1</v>
      </c>
      <c r="M31" s="148">
        <v>3</v>
      </c>
      <c r="N31" s="14">
        <v>0</v>
      </c>
      <c r="O31" s="15"/>
      <c r="P31" s="148"/>
      <c r="Q31" s="148"/>
      <c r="R31" s="16"/>
      <c r="S31" s="17"/>
      <c r="U31" s="41"/>
      <c r="V31" s="42"/>
      <c r="W31" s="41"/>
      <c r="X31" s="39"/>
    </row>
    <row r="32" spans="1:24" ht="12.75" customHeight="1" x14ac:dyDescent="0.2">
      <c r="A32" s="83" t="s">
        <v>139</v>
      </c>
      <c r="B32" s="86" t="s">
        <v>272</v>
      </c>
      <c r="C32" s="12">
        <v>4</v>
      </c>
      <c r="D32" s="148">
        <v>1</v>
      </c>
      <c r="E32" s="148">
        <v>2</v>
      </c>
      <c r="F32" s="14">
        <v>3</v>
      </c>
      <c r="G32" s="12">
        <v>4</v>
      </c>
      <c r="H32" s="148">
        <v>0</v>
      </c>
      <c r="I32" s="148">
        <v>4</v>
      </c>
      <c r="J32" s="14">
        <v>2</v>
      </c>
      <c r="K32" s="12">
        <v>5</v>
      </c>
      <c r="L32" s="148">
        <v>1</v>
      </c>
      <c r="M32" s="148">
        <v>2</v>
      </c>
      <c r="N32" s="14">
        <v>2</v>
      </c>
      <c r="O32" s="15"/>
      <c r="P32" s="148"/>
      <c r="Q32" s="148"/>
      <c r="R32" s="16"/>
      <c r="S32" s="17"/>
      <c r="U32" s="43"/>
      <c r="V32" s="39"/>
      <c r="W32" s="39"/>
      <c r="X32" s="39"/>
    </row>
    <row r="33" spans="1:24" ht="12.75" customHeight="1" x14ac:dyDescent="0.2">
      <c r="A33" s="83" t="s">
        <v>85</v>
      </c>
      <c r="B33" s="86" t="s">
        <v>205</v>
      </c>
      <c r="C33" s="12"/>
      <c r="D33" s="148"/>
      <c r="E33" s="148"/>
      <c r="F33" s="14"/>
      <c r="G33" s="12">
        <v>0</v>
      </c>
      <c r="H33" s="148">
        <v>0</v>
      </c>
      <c r="I33" s="148">
        <v>0</v>
      </c>
      <c r="J33" s="14">
        <v>0</v>
      </c>
      <c r="K33" s="12">
        <v>2</v>
      </c>
      <c r="L33" s="148">
        <v>0</v>
      </c>
      <c r="M33" s="148">
        <v>1</v>
      </c>
      <c r="N33" s="14">
        <v>2</v>
      </c>
      <c r="O33" s="15"/>
      <c r="P33" s="148"/>
      <c r="Q33" s="148"/>
      <c r="R33" s="16"/>
      <c r="S33" s="17"/>
      <c r="U33" s="39"/>
      <c r="V33" s="39"/>
      <c r="W33" s="39"/>
      <c r="X33" s="39"/>
    </row>
    <row r="34" spans="1:24" ht="12.75" customHeight="1" x14ac:dyDescent="0.2">
      <c r="A34" s="83" t="s">
        <v>122</v>
      </c>
      <c r="B34" s="86" t="s">
        <v>191</v>
      </c>
      <c r="C34" s="12">
        <v>4</v>
      </c>
      <c r="D34" s="148">
        <v>2</v>
      </c>
      <c r="E34" s="148">
        <v>2</v>
      </c>
      <c r="F34" s="14">
        <v>2</v>
      </c>
      <c r="G34" s="12">
        <v>4</v>
      </c>
      <c r="H34" s="148">
        <v>1</v>
      </c>
      <c r="I34" s="148">
        <v>3</v>
      </c>
      <c r="J34" s="14">
        <v>0</v>
      </c>
      <c r="K34" s="12"/>
      <c r="L34" s="148"/>
      <c r="M34" s="148"/>
      <c r="N34" s="14"/>
      <c r="O34" s="15"/>
      <c r="P34" s="148"/>
      <c r="Q34" s="148"/>
      <c r="R34" s="16"/>
      <c r="S34" s="17"/>
      <c r="U34" s="43"/>
      <c r="V34" s="39"/>
      <c r="W34" s="44"/>
      <c r="X34" s="39"/>
    </row>
    <row r="35" spans="1:24" ht="12.75" customHeight="1" x14ac:dyDescent="0.2">
      <c r="A35" s="83" t="s">
        <v>120</v>
      </c>
      <c r="B35" s="86" t="s">
        <v>273</v>
      </c>
      <c r="C35" s="12">
        <v>5</v>
      </c>
      <c r="D35" s="148">
        <v>2</v>
      </c>
      <c r="E35" s="148">
        <v>3</v>
      </c>
      <c r="F35" s="14">
        <v>0</v>
      </c>
      <c r="G35" s="12">
        <v>4</v>
      </c>
      <c r="H35" s="148">
        <v>2</v>
      </c>
      <c r="I35" s="148">
        <v>2</v>
      </c>
      <c r="J35" s="14">
        <v>1</v>
      </c>
      <c r="K35" s="12">
        <v>4</v>
      </c>
      <c r="L35" s="148">
        <v>1</v>
      </c>
      <c r="M35" s="148">
        <v>3</v>
      </c>
      <c r="N35" s="14">
        <v>2</v>
      </c>
      <c r="O35" s="15"/>
      <c r="P35" s="148"/>
      <c r="Q35" s="148"/>
      <c r="R35" s="16"/>
      <c r="S35" s="17"/>
      <c r="U35" s="43"/>
      <c r="V35" s="39"/>
      <c r="W35" s="44"/>
      <c r="X35" s="39"/>
    </row>
    <row r="36" spans="1:24" ht="12.75" customHeight="1" x14ac:dyDescent="0.2">
      <c r="A36" s="83" t="s">
        <v>89</v>
      </c>
      <c r="B36" s="86" t="s">
        <v>284</v>
      </c>
      <c r="C36" s="12"/>
      <c r="D36" s="148"/>
      <c r="E36" s="148"/>
      <c r="F36" s="14"/>
      <c r="G36" s="12"/>
      <c r="H36" s="148"/>
      <c r="I36" s="148"/>
      <c r="J36" s="14"/>
      <c r="K36" s="12"/>
      <c r="L36" s="148"/>
      <c r="M36" s="148"/>
      <c r="N36" s="14"/>
      <c r="O36" s="15"/>
      <c r="P36" s="148"/>
      <c r="Q36" s="148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82</v>
      </c>
      <c r="B37" s="86" t="s">
        <v>285</v>
      </c>
      <c r="C37" s="12"/>
      <c r="D37" s="148"/>
      <c r="E37" s="148"/>
      <c r="F37" s="14"/>
      <c r="G37" s="12"/>
      <c r="H37" s="148"/>
      <c r="I37" s="148"/>
      <c r="J37" s="14"/>
      <c r="K37" s="12"/>
      <c r="L37" s="148"/>
      <c r="M37" s="148"/>
      <c r="N37" s="14"/>
      <c r="O37" s="15"/>
      <c r="P37" s="148"/>
      <c r="Q37" s="148"/>
      <c r="R37" s="16"/>
      <c r="S37" s="17"/>
      <c r="U37" s="43"/>
      <c r="V37" s="39"/>
      <c r="W37" s="44"/>
      <c r="X37" s="39"/>
    </row>
    <row r="38" spans="1:24" ht="12.75" customHeight="1" x14ac:dyDescent="0.2">
      <c r="A38" s="83" t="s">
        <v>193</v>
      </c>
      <c r="B38" s="86" t="s">
        <v>327</v>
      </c>
      <c r="C38" s="12">
        <v>4</v>
      </c>
      <c r="D38" s="148">
        <v>0</v>
      </c>
      <c r="E38" s="148">
        <v>1</v>
      </c>
      <c r="F38" s="14">
        <v>1</v>
      </c>
      <c r="G38" s="12">
        <v>2</v>
      </c>
      <c r="H38" s="148">
        <v>0</v>
      </c>
      <c r="I38" s="148">
        <v>2</v>
      </c>
      <c r="J38" s="14">
        <v>0</v>
      </c>
      <c r="K38" s="12"/>
      <c r="L38" s="148"/>
      <c r="M38" s="148"/>
      <c r="N38" s="14"/>
      <c r="O38" s="15"/>
      <c r="P38" s="148"/>
      <c r="Q38" s="148"/>
      <c r="R38" s="16"/>
      <c r="S38" s="17"/>
      <c r="U38" s="43"/>
      <c r="V38" s="39"/>
      <c r="W38" s="44"/>
      <c r="X38" s="39"/>
    </row>
    <row r="39" spans="1:24" ht="12.75" customHeight="1" x14ac:dyDescent="0.2">
      <c r="A39" s="83" t="s">
        <v>90</v>
      </c>
      <c r="B39" s="86" t="s">
        <v>358</v>
      </c>
      <c r="C39" s="12">
        <v>3</v>
      </c>
      <c r="D39" s="148">
        <v>1</v>
      </c>
      <c r="E39" s="148">
        <v>1</v>
      </c>
      <c r="F39" s="14">
        <v>1</v>
      </c>
      <c r="G39" s="12">
        <v>4</v>
      </c>
      <c r="H39" s="148">
        <v>1</v>
      </c>
      <c r="I39" s="148">
        <v>2</v>
      </c>
      <c r="J39" s="14">
        <v>0</v>
      </c>
      <c r="K39" s="12">
        <v>4</v>
      </c>
      <c r="L39" s="148">
        <v>1</v>
      </c>
      <c r="M39" s="148">
        <v>2</v>
      </c>
      <c r="N39" s="14">
        <v>5</v>
      </c>
      <c r="O39" s="15"/>
      <c r="P39" s="148"/>
      <c r="Q39" s="148"/>
      <c r="R39" s="16"/>
      <c r="S39" s="17"/>
      <c r="U39" s="43"/>
      <c r="V39" s="39"/>
      <c r="W39" s="44"/>
      <c r="X39" s="39"/>
    </row>
    <row r="40" spans="1:24" ht="12.75" customHeight="1" x14ac:dyDescent="0.2">
      <c r="A40" s="83" t="s">
        <v>117</v>
      </c>
      <c r="B40" s="86" t="s">
        <v>328</v>
      </c>
      <c r="C40" s="12">
        <v>1</v>
      </c>
      <c r="D40" s="148">
        <v>0</v>
      </c>
      <c r="E40" s="148">
        <v>1</v>
      </c>
      <c r="F40" s="14">
        <v>0</v>
      </c>
      <c r="G40" s="12"/>
      <c r="H40" s="148"/>
      <c r="I40" s="148"/>
      <c r="J40" s="14"/>
      <c r="K40" s="12">
        <v>4</v>
      </c>
      <c r="L40" s="148">
        <v>1</v>
      </c>
      <c r="M40" s="148">
        <v>2</v>
      </c>
      <c r="N40" s="14">
        <v>0</v>
      </c>
      <c r="O40" s="15"/>
      <c r="P40" s="148"/>
      <c r="Q40" s="148"/>
      <c r="R40" s="16"/>
      <c r="S40" s="17"/>
      <c r="U40" s="43"/>
      <c r="V40" s="39"/>
      <c r="W40" s="44"/>
      <c r="X40" s="39"/>
    </row>
    <row r="41" spans="1:24" ht="12.75" customHeight="1" x14ac:dyDescent="0.2">
      <c r="A41" s="83" t="s">
        <v>116</v>
      </c>
      <c r="B41" s="86" t="s">
        <v>357</v>
      </c>
      <c r="C41" s="12"/>
      <c r="D41" s="148"/>
      <c r="E41" s="148"/>
      <c r="F41" s="14"/>
      <c r="G41" s="12">
        <v>2</v>
      </c>
      <c r="H41" s="148">
        <v>0</v>
      </c>
      <c r="I41" s="148">
        <v>1</v>
      </c>
      <c r="J41" s="14">
        <v>0</v>
      </c>
      <c r="K41" s="12">
        <v>2</v>
      </c>
      <c r="L41" s="148">
        <v>2</v>
      </c>
      <c r="M41" s="148">
        <v>0</v>
      </c>
      <c r="N41" s="14">
        <v>0</v>
      </c>
      <c r="O41" s="15"/>
      <c r="P41" s="148"/>
      <c r="Q41" s="148"/>
      <c r="R41" s="16"/>
      <c r="S41" s="17"/>
      <c r="U41" s="43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48"/>
      <c r="E42" s="148"/>
      <c r="F42" s="14"/>
      <c r="G42" s="12"/>
      <c r="H42" s="148"/>
      <c r="I42" s="148"/>
      <c r="J42" s="14"/>
      <c r="K42" s="12"/>
      <c r="L42" s="148"/>
      <c r="M42" s="148"/>
      <c r="N42" s="14"/>
      <c r="O42" s="15"/>
      <c r="P42" s="148"/>
      <c r="Q42" s="148"/>
      <c r="R42" s="16"/>
      <c r="S42" s="17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48"/>
      <c r="E43" s="148"/>
      <c r="F43" s="14"/>
      <c r="G43" s="12"/>
      <c r="H43" s="148"/>
      <c r="I43" s="148"/>
      <c r="J43" s="14"/>
      <c r="K43" s="12"/>
      <c r="L43" s="148"/>
      <c r="M43" s="148"/>
      <c r="N43" s="14"/>
      <c r="O43" s="15"/>
      <c r="P43" s="148"/>
      <c r="Q43" s="148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48"/>
      <c r="E44" s="148"/>
      <c r="F44" s="14"/>
      <c r="G44" s="12"/>
      <c r="H44" s="148"/>
      <c r="I44" s="148"/>
      <c r="J44" s="14"/>
      <c r="K44" s="12"/>
      <c r="L44" s="148"/>
      <c r="M44" s="148"/>
      <c r="N44" s="14"/>
      <c r="O44" s="15"/>
      <c r="P44" s="148"/>
      <c r="Q44" s="148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48"/>
      <c r="E45" s="148"/>
      <c r="F45" s="14"/>
      <c r="G45" s="12"/>
      <c r="H45" s="148"/>
      <c r="I45" s="148"/>
      <c r="J45" s="14"/>
      <c r="K45" s="12"/>
      <c r="L45" s="148"/>
      <c r="M45" s="148"/>
      <c r="N45" s="14"/>
      <c r="O45" s="15"/>
      <c r="P45" s="148"/>
      <c r="Q45" s="148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48"/>
      <c r="E46" s="148"/>
      <c r="F46" s="14"/>
      <c r="G46" s="12"/>
      <c r="H46" s="148"/>
      <c r="I46" s="148"/>
      <c r="J46" s="14"/>
      <c r="K46" s="12"/>
      <c r="L46" s="148"/>
      <c r="M46" s="148"/>
      <c r="N46" s="14"/>
      <c r="O46" s="15"/>
      <c r="P46" s="148"/>
      <c r="Q46" s="148"/>
      <c r="R46" s="14"/>
      <c r="S46" s="17"/>
      <c r="U46" s="43"/>
      <c r="V46" s="39"/>
      <c r="W46" s="39"/>
      <c r="X46" s="39"/>
    </row>
    <row r="47" spans="1:24" x14ac:dyDescent="0.2">
      <c r="A47" s="83">
        <v>0</v>
      </c>
      <c r="B47" s="86">
        <v>0</v>
      </c>
      <c r="C47" s="12"/>
      <c r="D47" s="148"/>
      <c r="E47" s="148"/>
      <c r="F47" s="14"/>
      <c r="G47" s="12"/>
      <c r="H47" s="148"/>
      <c r="I47" s="148"/>
      <c r="J47" s="14"/>
      <c r="K47" s="12"/>
      <c r="L47" s="148"/>
      <c r="M47" s="148"/>
      <c r="N47" s="14"/>
      <c r="O47" s="15"/>
      <c r="P47" s="148"/>
      <c r="Q47" s="148"/>
      <c r="R47" s="14"/>
      <c r="S47" s="17"/>
      <c r="U47" s="43"/>
      <c r="V47" s="39"/>
      <c r="W47" s="39"/>
      <c r="X47" s="39"/>
    </row>
    <row r="48" spans="1:24" x14ac:dyDescent="0.2">
      <c r="A48" s="83">
        <v>0</v>
      </c>
      <c r="B48" s="86">
        <v>0</v>
      </c>
      <c r="C48" s="12"/>
      <c r="D48" s="148"/>
      <c r="E48" s="148"/>
      <c r="F48" s="14"/>
      <c r="G48" s="12"/>
      <c r="H48" s="148"/>
      <c r="I48" s="148"/>
      <c r="J48" s="14"/>
      <c r="K48" s="12"/>
      <c r="L48" s="148"/>
      <c r="M48" s="148"/>
      <c r="N48" s="14"/>
      <c r="O48" s="15"/>
      <c r="P48" s="148"/>
      <c r="Q48" s="148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14"/>
      <c r="C49" s="115"/>
      <c r="D49" s="116"/>
      <c r="E49" s="116"/>
      <c r="F49" s="117"/>
      <c r="G49" s="115"/>
      <c r="H49" s="116"/>
      <c r="I49" s="116"/>
      <c r="J49" s="117"/>
      <c r="K49" s="115"/>
      <c r="L49" s="116"/>
      <c r="M49" s="116"/>
      <c r="N49" s="117"/>
      <c r="O49" s="154"/>
      <c r="P49" s="116"/>
      <c r="Q49" s="116"/>
      <c r="R49" s="118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191</v>
      </c>
      <c r="C50" s="20">
        <v>25</v>
      </c>
      <c r="D50" s="21">
        <v>7</v>
      </c>
      <c r="E50" s="21">
        <v>11</v>
      </c>
      <c r="F50" s="22">
        <v>7</v>
      </c>
      <c r="G50" s="20">
        <v>16</v>
      </c>
      <c r="H50" s="21">
        <v>5</v>
      </c>
      <c r="I50" s="21">
        <v>7</v>
      </c>
      <c r="J50" s="22">
        <v>7</v>
      </c>
      <c r="K50" s="20">
        <v>25</v>
      </c>
      <c r="L50" s="21">
        <v>7</v>
      </c>
      <c r="M50" s="21">
        <v>13</v>
      </c>
      <c r="N50" s="22">
        <v>11</v>
      </c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64" t="s">
        <v>296</v>
      </c>
      <c r="C51" s="90"/>
      <c r="D51" s="56"/>
      <c r="E51" s="56"/>
      <c r="F51" s="91"/>
      <c r="G51" s="90">
        <v>8</v>
      </c>
      <c r="H51" s="56">
        <v>1</v>
      </c>
      <c r="I51" s="56">
        <v>7</v>
      </c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4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64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25</v>
      </c>
      <c r="D54" s="29">
        <v>7</v>
      </c>
      <c r="E54" s="29">
        <v>11</v>
      </c>
      <c r="F54" s="29">
        <v>7</v>
      </c>
      <c r="G54" s="29">
        <v>24</v>
      </c>
      <c r="H54" s="29">
        <v>6</v>
      </c>
      <c r="I54" s="29">
        <v>14</v>
      </c>
      <c r="J54" s="29">
        <v>7</v>
      </c>
      <c r="K54" s="29">
        <v>25</v>
      </c>
      <c r="L54" s="29">
        <v>7</v>
      </c>
      <c r="M54" s="29">
        <v>13</v>
      </c>
      <c r="N54" s="29">
        <v>11</v>
      </c>
      <c r="O54" s="29">
        <v>0</v>
      </c>
      <c r="P54" s="29">
        <v>0</v>
      </c>
      <c r="Q54" s="29">
        <v>0</v>
      </c>
      <c r="R54" s="29"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117</v>
      </c>
      <c r="D55" s="30">
        <v>30</v>
      </c>
      <c r="E55" s="30">
        <v>56</v>
      </c>
      <c r="F55" s="30">
        <v>37</v>
      </c>
      <c r="G55" s="30">
        <v>141</v>
      </c>
      <c r="H55" s="30">
        <v>36</v>
      </c>
      <c r="I55" s="30">
        <v>70</v>
      </c>
      <c r="J55" s="30">
        <v>44</v>
      </c>
      <c r="K55" s="30">
        <v>166</v>
      </c>
      <c r="L55" s="30">
        <v>43</v>
      </c>
      <c r="M55" s="30">
        <v>83</v>
      </c>
      <c r="N55" s="30">
        <v>55</v>
      </c>
      <c r="O55" s="31">
        <v>166</v>
      </c>
      <c r="P55" s="30">
        <v>43</v>
      </c>
      <c r="Q55" s="30">
        <v>83</v>
      </c>
      <c r="R55" s="32">
        <v>55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205"/>
      <c r="D57" s="206"/>
      <c r="E57" s="207"/>
      <c r="F57" s="49"/>
      <c r="G57" s="205"/>
      <c r="H57" s="206"/>
      <c r="I57" s="207"/>
      <c r="J57" s="49"/>
      <c r="K57" s="205"/>
      <c r="L57" s="206"/>
      <c r="M57" s="211"/>
      <c r="N57" s="50"/>
      <c r="O57" s="51" t="s">
        <v>14</v>
      </c>
      <c r="P57" s="52"/>
      <c r="Q57" s="4"/>
      <c r="R57" s="53">
        <v>88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3" t="s">
        <v>42</v>
      </c>
    </row>
    <row r="59" spans="1:30" ht="13.5" thickTop="1" x14ac:dyDescent="0.2">
      <c r="A59" s="83" t="s">
        <v>123</v>
      </c>
      <c r="B59" s="86" t="s">
        <v>109</v>
      </c>
      <c r="C59" s="12"/>
      <c r="D59" s="148"/>
      <c r="E59" s="148"/>
      <c r="F59" s="14"/>
      <c r="G59" s="12"/>
      <c r="H59" s="148"/>
      <c r="I59" s="148"/>
      <c r="J59" s="14"/>
      <c r="K59" s="12"/>
      <c r="L59" s="148"/>
      <c r="M59" s="148"/>
      <c r="N59" s="14"/>
      <c r="O59" s="58">
        <v>28</v>
      </c>
      <c r="P59" s="88">
        <v>8</v>
      </c>
      <c r="Q59" s="88">
        <v>10</v>
      </c>
      <c r="R59" s="89">
        <v>5</v>
      </c>
      <c r="S59" s="84">
        <v>0.2857142857142857</v>
      </c>
      <c r="U59" s="43" t="s">
        <v>123</v>
      </c>
      <c r="V59" s="86" t="s">
        <v>109</v>
      </c>
      <c r="W59" s="59">
        <v>5</v>
      </c>
      <c r="X59" s="59">
        <v>5</v>
      </c>
      <c r="Y59" s="60">
        <v>0.2857142857142857</v>
      </c>
      <c r="Z59" s="60" t="s">
        <v>177</v>
      </c>
      <c r="AA59" s="60">
        <v>0.7142857142857143</v>
      </c>
      <c r="AB59" s="60" t="s">
        <v>177</v>
      </c>
      <c r="AC59" s="59">
        <v>7</v>
      </c>
      <c r="AD59" s="104">
        <v>0.2857142857142857</v>
      </c>
    </row>
    <row r="60" spans="1:30" x14ac:dyDescent="0.2">
      <c r="A60" s="83" t="s">
        <v>139</v>
      </c>
      <c r="B60" s="86" t="s">
        <v>272</v>
      </c>
      <c r="C60" s="12"/>
      <c r="D60" s="148"/>
      <c r="E60" s="148"/>
      <c r="F60" s="14"/>
      <c r="G60" s="12"/>
      <c r="H60" s="148"/>
      <c r="I60" s="148"/>
      <c r="J60" s="14"/>
      <c r="K60" s="12"/>
      <c r="L60" s="148"/>
      <c r="M60" s="148"/>
      <c r="N60" s="14"/>
      <c r="O60" s="90">
        <v>28</v>
      </c>
      <c r="P60" s="56">
        <v>5</v>
      </c>
      <c r="Q60" s="56">
        <v>18</v>
      </c>
      <c r="R60" s="91">
        <v>13</v>
      </c>
      <c r="S60" s="85">
        <v>0.17857142857142858</v>
      </c>
      <c r="U60" s="43" t="s">
        <v>139</v>
      </c>
      <c r="V60" s="86" t="s">
        <v>272</v>
      </c>
      <c r="W60" s="59">
        <v>13</v>
      </c>
      <c r="X60" s="59">
        <v>13</v>
      </c>
      <c r="Y60" s="60">
        <v>0.17857142857142858</v>
      </c>
      <c r="Z60" s="60" t="s">
        <v>177</v>
      </c>
      <c r="AA60" s="60">
        <v>1.8571428571428572</v>
      </c>
      <c r="AB60" s="60" t="s">
        <v>177</v>
      </c>
      <c r="AC60" s="59">
        <v>7</v>
      </c>
      <c r="AD60" s="104">
        <v>0.17857142857142858</v>
      </c>
    </row>
    <row r="61" spans="1:30" x14ac:dyDescent="0.2">
      <c r="A61" s="83" t="s">
        <v>85</v>
      </c>
      <c r="B61" s="86" t="s">
        <v>205</v>
      </c>
      <c r="C61" s="12"/>
      <c r="D61" s="148"/>
      <c r="E61" s="148"/>
      <c r="F61" s="14"/>
      <c r="G61" s="12"/>
      <c r="H61" s="148"/>
      <c r="I61" s="148"/>
      <c r="J61" s="14"/>
      <c r="K61" s="12"/>
      <c r="L61" s="148"/>
      <c r="M61" s="148"/>
      <c r="N61" s="14"/>
      <c r="O61" s="90">
        <v>6</v>
      </c>
      <c r="P61" s="56">
        <v>0</v>
      </c>
      <c r="Q61" s="56">
        <v>3</v>
      </c>
      <c r="R61" s="91">
        <v>5</v>
      </c>
      <c r="S61" s="85">
        <v>0</v>
      </c>
      <c r="U61" s="43" t="s">
        <v>85</v>
      </c>
      <c r="V61" s="86" t="s">
        <v>205</v>
      </c>
      <c r="W61" s="59">
        <v>5</v>
      </c>
      <c r="X61" s="59">
        <v>5</v>
      </c>
      <c r="Y61" s="60">
        <v>0</v>
      </c>
      <c r="Z61" s="60" t="s">
        <v>180</v>
      </c>
      <c r="AA61" s="60">
        <v>0.83333333333333337</v>
      </c>
      <c r="AB61" s="60" t="s">
        <v>177</v>
      </c>
      <c r="AC61" s="59">
        <v>6</v>
      </c>
      <c r="AD61" s="104">
        <v>0</v>
      </c>
    </row>
    <row r="62" spans="1:30" x14ac:dyDescent="0.2">
      <c r="A62" s="83" t="s">
        <v>122</v>
      </c>
      <c r="B62" s="86" t="s">
        <v>191</v>
      </c>
      <c r="C62" s="12"/>
      <c r="D62" s="148"/>
      <c r="E62" s="148"/>
      <c r="F62" s="14"/>
      <c r="G62" s="12"/>
      <c r="H62" s="148"/>
      <c r="I62" s="148"/>
      <c r="J62" s="14"/>
      <c r="K62" s="12"/>
      <c r="L62" s="148"/>
      <c r="M62" s="148"/>
      <c r="N62" s="14"/>
      <c r="O62" s="90">
        <v>11</v>
      </c>
      <c r="P62" s="56">
        <v>4</v>
      </c>
      <c r="Q62" s="56">
        <v>6</v>
      </c>
      <c r="R62" s="91">
        <v>5</v>
      </c>
      <c r="S62" s="85">
        <v>0.36363636363636365</v>
      </c>
      <c r="U62" s="43" t="s">
        <v>122</v>
      </c>
      <c r="V62" s="86" t="s">
        <v>191</v>
      </c>
      <c r="W62" s="59">
        <v>5</v>
      </c>
      <c r="X62" s="59">
        <v>5</v>
      </c>
      <c r="Y62" s="60">
        <v>0.36363636363636365</v>
      </c>
      <c r="Z62" s="60" t="s">
        <v>180</v>
      </c>
      <c r="AA62" s="60">
        <v>1.6666666666666667</v>
      </c>
      <c r="AB62" s="60" t="s">
        <v>181</v>
      </c>
      <c r="AC62" s="59">
        <v>3</v>
      </c>
      <c r="AD62" s="104">
        <v>0.2</v>
      </c>
    </row>
    <row r="63" spans="1:30" x14ac:dyDescent="0.2">
      <c r="A63" s="83" t="s">
        <v>120</v>
      </c>
      <c r="B63" s="86" t="s">
        <v>273</v>
      </c>
      <c r="C63" s="12"/>
      <c r="D63" s="148"/>
      <c r="E63" s="148"/>
      <c r="F63" s="14"/>
      <c r="G63" s="12"/>
      <c r="H63" s="148"/>
      <c r="I63" s="148"/>
      <c r="J63" s="14"/>
      <c r="K63" s="12"/>
      <c r="L63" s="148"/>
      <c r="M63" s="148"/>
      <c r="N63" s="14"/>
      <c r="O63" s="90">
        <v>30</v>
      </c>
      <c r="P63" s="56">
        <v>12</v>
      </c>
      <c r="Q63" s="56">
        <v>13</v>
      </c>
      <c r="R63" s="91">
        <v>4</v>
      </c>
      <c r="S63" s="85">
        <v>0.4</v>
      </c>
      <c r="U63" s="43" t="s">
        <v>120</v>
      </c>
      <c r="V63" s="86" t="s">
        <v>273</v>
      </c>
      <c r="W63" s="59">
        <v>4</v>
      </c>
      <c r="X63" s="59">
        <v>4</v>
      </c>
      <c r="Y63" s="60">
        <v>0.4</v>
      </c>
      <c r="Z63" s="60" t="s">
        <v>177</v>
      </c>
      <c r="AA63" s="60">
        <v>0.5714285714285714</v>
      </c>
      <c r="AB63" s="60" t="s">
        <v>177</v>
      </c>
      <c r="AC63" s="59">
        <v>7</v>
      </c>
      <c r="AD63" s="104">
        <v>0.4</v>
      </c>
    </row>
    <row r="64" spans="1:30" x14ac:dyDescent="0.2">
      <c r="A64" s="83" t="s">
        <v>89</v>
      </c>
      <c r="B64" s="86" t="s">
        <v>284</v>
      </c>
      <c r="C64" s="12"/>
      <c r="D64" s="148"/>
      <c r="E64" s="148"/>
      <c r="F64" s="14"/>
      <c r="G64" s="12"/>
      <c r="H64" s="148"/>
      <c r="I64" s="148"/>
      <c r="J64" s="14"/>
      <c r="K64" s="12"/>
      <c r="L64" s="148"/>
      <c r="M64" s="148"/>
      <c r="N64" s="14"/>
      <c r="O64" s="90">
        <v>0</v>
      </c>
      <c r="P64" s="56">
        <v>0</v>
      </c>
      <c r="Q64" s="56">
        <v>0</v>
      </c>
      <c r="R64" s="91">
        <v>0</v>
      </c>
      <c r="S64" s="85">
        <v>0</v>
      </c>
      <c r="U64" s="43" t="s">
        <v>89</v>
      </c>
      <c r="V64" s="86" t="s">
        <v>284</v>
      </c>
      <c r="W64" s="59">
        <v>0</v>
      </c>
      <c r="X64" s="59" t="s">
        <v>387</v>
      </c>
      <c r="Y64" s="60">
        <v>0</v>
      </c>
      <c r="Z64" s="60" t="s">
        <v>180</v>
      </c>
      <c r="AA64" s="60">
        <v>0</v>
      </c>
      <c r="AB64" s="60" t="s">
        <v>181</v>
      </c>
      <c r="AC64" s="59">
        <v>1</v>
      </c>
      <c r="AD64" s="104">
        <v>0</v>
      </c>
    </row>
    <row r="65" spans="1:30" x14ac:dyDescent="0.2">
      <c r="A65" s="83" t="s">
        <v>82</v>
      </c>
      <c r="B65" s="86" t="s">
        <v>285</v>
      </c>
      <c r="C65" s="12"/>
      <c r="D65" s="148"/>
      <c r="E65" s="148"/>
      <c r="F65" s="14"/>
      <c r="G65" s="12"/>
      <c r="H65" s="148"/>
      <c r="I65" s="148"/>
      <c r="J65" s="14"/>
      <c r="K65" s="12"/>
      <c r="L65" s="148"/>
      <c r="M65" s="148"/>
      <c r="N65" s="14"/>
      <c r="O65" s="90">
        <v>0</v>
      </c>
      <c r="P65" s="56">
        <v>0</v>
      </c>
      <c r="Q65" s="56">
        <v>0</v>
      </c>
      <c r="R65" s="91">
        <v>0</v>
      </c>
      <c r="S65" s="85">
        <v>0</v>
      </c>
      <c r="U65" s="43" t="s">
        <v>82</v>
      </c>
      <c r="V65" s="86" t="s">
        <v>285</v>
      </c>
      <c r="W65" s="59">
        <v>0</v>
      </c>
      <c r="X65" s="59" t="s">
        <v>387</v>
      </c>
      <c r="Y65" s="60">
        <v>0</v>
      </c>
      <c r="Z65" s="60" t="s">
        <v>180</v>
      </c>
      <c r="AA65" s="60">
        <v>0</v>
      </c>
      <c r="AB65" s="60" t="s">
        <v>181</v>
      </c>
      <c r="AC65" s="59">
        <v>1</v>
      </c>
      <c r="AD65" s="104">
        <v>0</v>
      </c>
    </row>
    <row r="66" spans="1:30" x14ac:dyDescent="0.2">
      <c r="A66" s="83" t="s">
        <v>193</v>
      </c>
      <c r="B66" s="86" t="s">
        <v>327</v>
      </c>
      <c r="C66" s="12"/>
      <c r="D66" s="148"/>
      <c r="E66" s="148"/>
      <c r="F66" s="14"/>
      <c r="G66" s="12"/>
      <c r="H66" s="148"/>
      <c r="I66" s="148"/>
      <c r="J66" s="14"/>
      <c r="K66" s="12"/>
      <c r="L66" s="148"/>
      <c r="M66" s="148"/>
      <c r="N66" s="14"/>
      <c r="O66" s="90">
        <v>22</v>
      </c>
      <c r="P66" s="56">
        <v>4</v>
      </c>
      <c r="Q66" s="56">
        <v>12</v>
      </c>
      <c r="R66" s="91">
        <v>5</v>
      </c>
      <c r="S66" s="85">
        <v>0.18181818181818182</v>
      </c>
      <c r="U66" s="43" t="s">
        <v>193</v>
      </c>
      <c r="V66" s="86" t="s">
        <v>327</v>
      </c>
      <c r="W66" s="59">
        <v>5</v>
      </c>
      <c r="X66" s="59">
        <v>5</v>
      </c>
      <c r="Y66" s="60">
        <v>0.18181818181818182</v>
      </c>
      <c r="Z66" s="60" t="s">
        <v>177</v>
      </c>
      <c r="AA66" s="60">
        <v>0.83333333333333337</v>
      </c>
      <c r="AB66" s="60" t="s">
        <v>177</v>
      </c>
      <c r="AC66" s="59">
        <v>6</v>
      </c>
      <c r="AD66" s="104">
        <v>0.18181818181818182</v>
      </c>
    </row>
    <row r="67" spans="1:30" x14ac:dyDescent="0.2">
      <c r="A67" s="83" t="s">
        <v>90</v>
      </c>
      <c r="B67" s="86" t="s">
        <v>358</v>
      </c>
      <c r="C67" s="12"/>
      <c r="D67" s="148"/>
      <c r="E67" s="148"/>
      <c r="F67" s="14"/>
      <c r="G67" s="12"/>
      <c r="H67" s="148"/>
      <c r="I67" s="148"/>
      <c r="J67" s="14"/>
      <c r="K67" s="12"/>
      <c r="L67" s="148"/>
      <c r="M67" s="148"/>
      <c r="N67" s="14"/>
      <c r="O67" s="90">
        <v>25</v>
      </c>
      <c r="P67" s="56">
        <v>6</v>
      </c>
      <c r="Q67" s="56">
        <v>11</v>
      </c>
      <c r="R67" s="91">
        <v>15</v>
      </c>
      <c r="S67" s="85">
        <v>0.24</v>
      </c>
      <c r="U67" s="43" t="s">
        <v>90</v>
      </c>
      <c r="V67" s="86" t="s">
        <v>358</v>
      </c>
      <c r="W67" s="59">
        <v>15</v>
      </c>
      <c r="X67" s="59">
        <v>15</v>
      </c>
      <c r="Y67" s="60">
        <v>0.24</v>
      </c>
      <c r="Z67" s="60" t="s">
        <v>177</v>
      </c>
      <c r="AA67" s="60">
        <v>2.1428571428571428</v>
      </c>
      <c r="AB67" s="60" t="s">
        <v>177</v>
      </c>
      <c r="AC67" s="59">
        <v>7</v>
      </c>
      <c r="AD67" s="104">
        <v>0.24</v>
      </c>
    </row>
    <row r="68" spans="1:30" x14ac:dyDescent="0.2">
      <c r="A68" s="83" t="s">
        <v>117</v>
      </c>
      <c r="B68" s="86" t="s">
        <v>328</v>
      </c>
      <c r="C68" s="12"/>
      <c r="D68" s="148"/>
      <c r="E68" s="148"/>
      <c r="F68" s="14"/>
      <c r="G68" s="12"/>
      <c r="H68" s="148"/>
      <c r="I68" s="148"/>
      <c r="J68" s="14"/>
      <c r="K68" s="12"/>
      <c r="L68" s="148"/>
      <c r="M68" s="148"/>
      <c r="N68" s="14"/>
      <c r="O68" s="90">
        <v>12</v>
      </c>
      <c r="P68" s="56">
        <v>2</v>
      </c>
      <c r="Q68" s="56">
        <v>9</v>
      </c>
      <c r="R68" s="91">
        <v>3</v>
      </c>
      <c r="S68" s="85">
        <v>0.16666666666666666</v>
      </c>
      <c r="U68" s="43" t="s">
        <v>117</v>
      </c>
      <c r="V68" s="86" t="s">
        <v>328</v>
      </c>
      <c r="W68" s="59">
        <v>3</v>
      </c>
      <c r="X68" s="59">
        <v>3</v>
      </c>
      <c r="Y68" s="60">
        <v>0.16666666666666666</v>
      </c>
      <c r="Z68" s="60" t="s">
        <v>180</v>
      </c>
      <c r="AA68" s="60">
        <v>0.5</v>
      </c>
      <c r="AB68" s="60" t="s">
        <v>177</v>
      </c>
      <c r="AC68" s="59">
        <v>6</v>
      </c>
      <c r="AD68" s="104">
        <v>0.1</v>
      </c>
    </row>
    <row r="69" spans="1:30" x14ac:dyDescent="0.2">
      <c r="A69" s="83" t="s">
        <v>116</v>
      </c>
      <c r="B69" s="86" t="s">
        <v>357</v>
      </c>
      <c r="C69" s="12"/>
      <c r="D69" s="148"/>
      <c r="E69" s="148"/>
      <c r="F69" s="14"/>
      <c r="G69" s="12"/>
      <c r="H69" s="148"/>
      <c r="I69" s="148"/>
      <c r="J69" s="14"/>
      <c r="K69" s="12"/>
      <c r="L69" s="148"/>
      <c r="M69" s="148"/>
      <c r="N69" s="14"/>
      <c r="O69" s="90">
        <v>4</v>
      </c>
      <c r="P69" s="56">
        <v>2</v>
      </c>
      <c r="Q69" s="56">
        <v>1</v>
      </c>
      <c r="R69" s="91">
        <v>0</v>
      </c>
      <c r="S69" s="85">
        <v>0.5</v>
      </c>
      <c r="U69" s="43" t="s">
        <v>116</v>
      </c>
      <c r="V69" s="86" t="s">
        <v>357</v>
      </c>
      <c r="W69" s="59">
        <v>0</v>
      </c>
      <c r="X69" s="59" t="s">
        <v>387</v>
      </c>
      <c r="Y69" s="60">
        <v>0.5</v>
      </c>
      <c r="Z69" s="60" t="s">
        <v>180</v>
      </c>
      <c r="AA69" s="60">
        <v>0</v>
      </c>
      <c r="AB69" s="60" t="s">
        <v>177</v>
      </c>
      <c r="AC69" s="59">
        <v>4</v>
      </c>
      <c r="AD69" s="104">
        <v>0.1</v>
      </c>
    </row>
    <row r="70" spans="1:30" x14ac:dyDescent="0.2">
      <c r="A70" s="83">
        <v>0</v>
      </c>
      <c r="B70" s="86">
        <v>0</v>
      </c>
      <c r="C70" s="12"/>
      <c r="D70" s="148"/>
      <c r="E70" s="148"/>
      <c r="F70" s="14"/>
      <c r="G70" s="12"/>
      <c r="H70" s="148"/>
      <c r="I70" s="148"/>
      <c r="J70" s="14"/>
      <c r="K70" s="12"/>
      <c r="L70" s="148"/>
      <c r="M70" s="148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180</v>
      </c>
      <c r="AA70" s="60">
        <v>0</v>
      </c>
      <c r="AB70" s="60" t="s">
        <v>181</v>
      </c>
      <c r="AC70" s="59">
        <v>0</v>
      </c>
      <c r="AD70" s="104">
        <v>0</v>
      </c>
    </row>
    <row r="71" spans="1:30" x14ac:dyDescent="0.2">
      <c r="A71" s="83">
        <v>0</v>
      </c>
      <c r="B71" s="86">
        <v>0</v>
      </c>
      <c r="C71" s="12"/>
      <c r="D71" s="148"/>
      <c r="E71" s="148"/>
      <c r="F71" s="14"/>
      <c r="G71" s="12"/>
      <c r="H71" s="148"/>
      <c r="I71" s="148"/>
      <c r="J71" s="14"/>
      <c r="K71" s="12"/>
      <c r="L71" s="148"/>
      <c r="M71" s="148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180</v>
      </c>
      <c r="AA71" s="60">
        <v>0</v>
      </c>
      <c r="AB71" s="60" t="s">
        <v>181</v>
      </c>
      <c r="AC71" s="59">
        <v>0</v>
      </c>
      <c r="AD71" s="104">
        <v>0</v>
      </c>
    </row>
    <row r="72" spans="1:30" x14ac:dyDescent="0.2">
      <c r="A72" s="83">
        <v>0</v>
      </c>
      <c r="B72" s="86">
        <v>0</v>
      </c>
      <c r="C72" s="12"/>
      <c r="D72" s="148"/>
      <c r="E72" s="148"/>
      <c r="F72" s="14"/>
      <c r="G72" s="12"/>
      <c r="H72" s="148"/>
      <c r="I72" s="148"/>
      <c r="J72" s="14"/>
      <c r="K72" s="12"/>
      <c r="L72" s="148"/>
      <c r="M72" s="148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180</v>
      </c>
      <c r="AA72" s="60">
        <v>0</v>
      </c>
      <c r="AB72" s="60" t="s">
        <v>181</v>
      </c>
      <c r="AC72" s="59">
        <v>0</v>
      </c>
      <c r="AD72" s="104">
        <v>0</v>
      </c>
    </row>
    <row r="73" spans="1:30" x14ac:dyDescent="0.2">
      <c r="A73" s="83">
        <v>0</v>
      </c>
      <c r="B73" s="86">
        <v>0</v>
      </c>
      <c r="C73" s="12"/>
      <c r="D73" s="148"/>
      <c r="E73" s="148"/>
      <c r="F73" s="14"/>
      <c r="G73" s="12"/>
      <c r="H73" s="148"/>
      <c r="I73" s="148"/>
      <c r="J73" s="14"/>
      <c r="K73" s="12"/>
      <c r="L73" s="148"/>
      <c r="M73" s="148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180</v>
      </c>
      <c r="AA73" s="60">
        <v>0</v>
      </c>
      <c r="AB73" s="60" t="s">
        <v>181</v>
      </c>
      <c r="AC73" s="59">
        <v>0</v>
      </c>
      <c r="AD73" s="104">
        <v>0</v>
      </c>
    </row>
    <row r="74" spans="1:30" x14ac:dyDescent="0.2">
      <c r="A74" s="83">
        <v>0</v>
      </c>
      <c r="B74" s="86">
        <v>0</v>
      </c>
      <c r="C74" s="155"/>
      <c r="D74" s="156"/>
      <c r="E74" s="156"/>
      <c r="F74" s="157"/>
      <c r="G74" s="155"/>
      <c r="H74" s="156"/>
      <c r="I74" s="156"/>
      <c r="J74" s="157"/>
      <c r="K74" s="155"/>
      <c r="L74" s="156"/>
      <c r="M74" s="156"/>
      <c r="N74" s="157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180</v>
      </c>
      <c r="AA74" s="60">
        <v>0</v>
      </c>
      <c r="AB74" s="60" t="s">
        <v>181</v>
      </c>
      <c r="AC74" s="59">
        <v>0</v>
      </c>
      <c r="AD74" s="104">
        <v>0</v>
      </c>
    </row>
    <row r="75" spans="1:30" x14ac:dyDescent="0.2">
      <c r="A75" s="83">
        <v>0</v>
      </c>
      <c r="B75" s="86">
        <v>0</v>
      </c>
      <c r="C75" s="12"/>
      <c r="D75" s="148"/>
      <c r="E75" s="148"/>
      <c r="F75" s="14"/>
      <c r="G75" s="12"/>
      <c r="H75" s="148"/>
      <c r="I75" s="148"/>
      <c r="J75" s="14"/>
      <c r="K75" s="12"/>
      <c r="L75" s="148"/>
      <c r="M75" s="148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180</v>
      </c>
      <c r="AA75" s="60">
        <v>0</v>
      </c>
      <c r="AB75" s="60" t="s">
        <v>181</v>
      </c>
      <c r="AC75" s="59">
        <v>0</v>
      </c>
      <c r="AD75" s="104">
        <v>0</v>
      </c>
    </row>
    <row r="76" spans="1:30" x14ac:dyDescent="0.2">
      <c r="A76" s="83">
        <v>0</v>
      </c>
      <c r="B76" s="86">
        <v>0</v>
      </c>
      <c r="C76" s="12"/>
      <c r="D76" s="148"/>
      <c r="E76" s="148"/>
      <c r="F76" s="14"/>
      <c r="G76" s="12"/>
      <c r="H76" s="148"/>
      <c r="I76" s="148"/>
      <c r="J76" s="14"/>
      <c r="K76" s="12"/>
      <c r="L76" s="148"/>
      <c r="M76" s="148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180</v>
      </c>
      <c r="AA76" s="60">
        <v>0</v>
      </c>
      <c r="AB76" s="60" t="s">
        <v>181</v>
      </c>
      <c r="AC76" s="59">
        <v>0</v>
      </c>
      <c r="AD76" s="104">
        <v>0</v>
      </c>
    </row>
    <row r="77" spans="1:30" ht="13.5" thickBot="1" x14ac:dyDescent="0.25">
      <c r="A77" s="83"/>
      <c r="B77" s="114"/>
      <c r="C77" s="115"/>
      <c r="D77" s="116"/>
      <c r="E77" s="116"/>
      <c r="F77" s="117"/>
      <c r="G77" s="115"/>
      <c r="H77" s="116"/>
      <c r="I77" s="116"/>
      <c r="J77" s="117"/>
      <c r="K77" s="115"/>
      <c r="L77" s="116"/>
      <c r="M77" s="116"/>
      <c r="N77" s="118"/>
      <c r="O77" s="119"/>
      <c r="P77" s="120"/>
      <c r="Q77" s="120"/>
      <c r="R77" s="121"/>
      <c r="S77" s="122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191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v>158</v>
      </c>
      <c r="P78" s="21">
        <v>42</v>
      </c>
      <c r="Q78" s="160">
        <v>76</v>
      </c>
      <c r="R78" s="159"/>
      <c r="S78" s="161">
        <v>0.48101265822784811</v>
      </c>
      <c r="V78" s="56" t="s">
        <v>23</v>
      </c>
      <c r="W78" s="59">
        <v>55</v>
      </c>
      <c r="X78" s="59">
        <v>55</v>
      </c>
      <c r="Y78" s="61"/>
      <c r="Z78" s="61"/>
      <c r="AA78" s="61"/>
      <c r="AB78" s="61"/>
      <c r="AC78" s="178"/>
    </row>
    <row r="79" spans="1:30" x14ac:dyDescent="0.2">
      <c r="A79" s="173"/>
      <c r="B79" s="158" t="s">
        <v>296</v>
      </c>
      <c r="C79" s="90"/>
      <c r="D79" s="56"/>
      <c r="E79" s="56"/>
      <c r="F79" s="14"/>
      <c r="G79" s="12"/>
      <c r="H79" s="148"/>
      <c r="I79" s="148"/>
      <c r="J79" s="14"/>
      <c r="K79" s="12"/>
      <c r="L79" s="148"/>
      <c r="M79" s="148"/>
      <c r="N79" s="14"/>
      <c r="O79" s="90">
        <v>8</v>
      </c>
      <c r="P79" s="56">
        <v>1</v>
      </c>
      <c r="Q79" s="56">
        <v>7</v>
      </c>
      <c r="R79" s="91"/>
      <c r="S79" s="162">
        <v>0.875</v>
      </c>
      <c r="V79" s="67" t="s">
        <v>24</v>
      </c>
      <c r="W79" s="178"/>
      <c r="X79" s="178"/>
      <c r="Y79" s="68">
        <v>0.5</v>
      </c>
      <c r="Z79" s="68"/>
      <c r="AA79" s="68">
        <v>2.1428571428571428</v>
      </c>
      <c r="AB79" s="68"/>
      <c r="AC79" s="178"/>
    </row>
    <row r="80" spans="1:30" x14ac:dyDescent="0.2">
      <c r="A80" s="173"/>
      <c r="B80" s="158">
        <v>0</v>
      </c>
      <c r="C80" s="12"/>
      <c r="D80" s="148"/>
      <c r="E80" s="148"/>
      <c r="F80" s="14"/>
      <c r="G80" s="12"/>
      <c r="H80" s="148"/>
      <c r="I80" s="148"/>
      <c r="J80" s="14"/>
      <c r="K80" s="12"/>
      <c r="L80" s="148"/>
      <c r="M80" s="148"/>
      <c r="N80" s="14"/>
      <c r="O80" s="90">
        <v>0</v>
      </c>
      <c r="P80" s="56">
        <v>0</v>
      </c>
      <c r="Q80" s="56">
        <v>0</v>
      </c>
      <c r="R80" s="91"/>
      <c r="S80" s="162" t="e">
        <v>#DIV/0!</v>
      </c>
      <c r="V80" s="67"/>
      <c r="W80" s="178"/>
      <c r="X80" s="178"/>
      <c r="Y80" s="68"/>
      <c r="Z80" s="68"/>
      <c r="AA80" s="68"/>
      <c r="AB80" s="68"/>
      <c r="AC80" s="178"/>
    </row>
    <row r="81" spans="1:29" ht="13.5" thickBot="1" x14ac:dyDescent="0.25">
      <c r="A81" s="173"/>
      <c r="B81" s="158">
        <v>0</v>
      </c>
      <c r="C81" s="175"/>
      <c r="D81" s="176"/>
      <c r="E81" s="176"/>
      <c r="F81" s="177"/>
      <c r="G81" s="175"/>
      <c r="H81" s="176"/>
      <c r="I81" s="176"/>
      <c r="J81" s="177"/>
      <c r="K81" s="175"/>
      <c r="L81" s="176"/>
      <c r="M81" s="176"/>
      <c r="N81" s="177"/>
      <c r="O81" s="25">
        <v>0</v>
      </c>
      <c r="P81" s="26">
        <v>0</v>
      </c>
      <c r="Q81" s="26">
        <v>0</v>
      </c>
      <c r="R81" s="27"/>
      <c r="S81" s="163" t="e">
        <v>#DIV/0!</v>
      </c>
      <c r="V81" s="67"/>
      <c r="W81" s="178"/>
      <c r="X81" s="178"/>
      <c r="Y81" s="68"/>
      <c r="Z81" s="68"/>
      <c r="AA81" s="68"/>
      <c r="AB81" s="68"/>
      <c r="AC81" s="178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166</v>
      </c>
      <c r="P82" s="29">
        <v>43</v>
      </c>
      <c r="Q82" s="29">
        <v>83</v>
      </c>
      <c r="R82" s="29">
        <v>55</v>
      </c>
      <c r="S82" s="69">
        <v>0.25903614457831325</v>
      </c>
      <c r="Y82" s="178"/>
      <c r="Z82" s="178"/>
    </row>
    <row r="83" spans="1:29" ht="13.5" thickBot="1" x14ac:dyDescent="0.25">
      <c r="A83" s="18"/>
      <c r="B83" s="28" t="s">
        <v>11</v>
      </c>
      <c r="C83" s="29">
        <v>166</v>
      </c>
      <c r="D83" s="29">
        <v>43</v>
      </c>
      <c r="E83" s="29">
        <v>83</v>
      </c>
      <c r="F83" s="29">
        <v>55</v>
      </c>
      <c r="G83" s="29">
        <v>166</v>
      </c>
      <c r="H83" s="29">
        <v>43</v>
      </c>
      <c r="I83" s="29">
        <v>83</v>
      </c>
      <c r="J83" s="29">
        <v>55</v>
      </c>
      <c r="K83" s="29">
        <v>166</v>
      </c>
      <c r="L83" s="29">
        <v>43</v>
      </c>
      <c r="M83" s="29">
        <v>83</v>
      </c>
      <c r="N83" s="29">
        <v>0</v>
      </c>
      <c r="O83" s="70"/>
      <c r="P83" s="71"/>
      <c r="Q83" s="71"/>
      <c r="R83" s="71"/>
      <c r="S83" s="72"/>
      <c r="Y83" s="178"/>
      <c r="Z83" s="178"/>
      <c r="AC83" s="178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 s="149">
        <v>0.48192771084337349</v>
      </c>
      <c r="V84" s="208" t="s">
        <v>25</v>
      </c>
      <c r="W84" s="209"/>
      <c r="X84" s="210"/>
      <c r="Y84" s="178"/>
      <c r="Z84" s="178"/>
      <c r="AA84" s="73" t="s">
        <v>26</v>
      </c>
      <c r="AB84" s="73"/>
      <c r="AC84" s="178"/>
    </row>
    <row r="85" spans="1:29" x14ac:dyDescent="0.2">
      <c r="V85" s="77" t="s">
        <v>27</v>
      </c>
      <c r="W85" s="61"/>
      <c r="X85" s="78">
        <v>0.76136363636363635</v>
      </c>
      <c r="Y85" s="178" t="s">
        <v>37</v>
      </c>
      <c r="Z85" s="178"/>
      <c r="AA85" s="73" t="s">
        <v>28</v>
      </c>
      <c r="AB85" s="73"/>
      <c r="AC85" s="178"/>
    </row>
    <row r="86" spans="1:29" x14ac:dyDescent="0.2">
      <c r="A86" s="67" t="s">
        <v>31</v>
      </c>
      <c r="C86" s="148">
        <v>7</v>
      </c>
      <c r="E86" s="73" t="s">
        <v>32</v>
      </c>
      <c r="V86" s="77" t="s">
        <v>29</v>
      </c>
      <c r="W86" s="61" t="s">
        <v>191</v>
      </c>
      <c r="X86" s="79">
        <v>0.51898734177215189</v>
      </c>
      <c r="Y86" s="178" t="s">
        <v>177</v>
      </c>
      <c r="Z86" s="178"/>
      <c r="AA86" s="73" t="s">
        <v>30</v>
      </c>
      <c r="AB86" s="73"/>
      <c r="AC86" s="178"/>
    </row>
    <row r="87" spans="1:29" x14ac:dyDescent="0.2">
      <c r="E87" s="73"/>
      <c r="V87" s="77" t="s">
        <v>29</v>
      </c>
      <c r="W87" s="61" t="s">
        <v>296</v>
      </c>
      <c r="X87" s="165">
        <v>0.125</v>
      </c>
      <c r="Y87" s="178" t="s">
        <v>182</v>
      </c>
      <c r="Z87" s="178"/>
      <c r="AA87" s="178"/>
      <c r="AB87" s="178"/>
      <c r="AC87" s="178"/>
    </row>
    <row r="88" spans="1:29" x14ac:dyDescent="0.2">
      <c r="V88" s="77" t="s">
        <v>29</v>
      </c>
      <c r="W88" s="61">
        <v>0</v>
      </c>
      <c r="X88" s="165" t="e">
        <v>#DIV/0!</v>
      </c>
      <c r="Y88" s="178" t="s">
        <v>182</v>
      </c>
    </row>
    <row r="89" spans="1:29" x14ac:dyDescent="0.2">
      <c r="V89" s="80" t="s">
        <v>29</v>
      </c>
      <c r="W89" s="81">
        <v>0</v>
      </c>
      <c r="X89" s="82" t="e">
        <v>#DIV/0!</v>
      </c>
      <c r="Y89" s="178" t="s">
        <v>182</v>
      </c>
    </row>
  </sheetData>
  <sheetProtection password="97AA" sheet="1" objects="1" scenarios="1"/>
  <sortState ref="U28:U38">
    <sortCondition ref="U28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47" priority="5" stopIfTrue="1" operator="equal">
      <formula>$Y$79</formula>
    </cfRule>
  </conditionalFormatting>
  <conditionalFormatting sqref="AA59:AB74 AA77:AB77">
    <cfRule type="cellIs" dxfId="46" priority="6" stopIfTrue="1" operator="equal">
      <formula>$AA$79</formula>
    </cfRule>
  </conditionalFormatting>
  <conditionalFormatting sqref="Y75:Z75">
    <cfRule type="cellIs" dxfId="45" priority="3" stopIfTrue="1" operator="equal">
      <formula>$Y$79</formula>
    </cfRule>
  </conditionalFormatting>
  <conditionalFormatting sqref="AA75:AB75">
    <cfRule type="cellIs" dxfId="44" priority="4" stopIfTrue="1" operator="equal">
      <formula>$AA$79</formula>
    </cfRule>
  </conditionalFormatting>
  <conditionalFormatting sqref="Y76:Z76">
    <cfRule type="cellIs" dxfId="43" priority="1" stopIfTrue="1" operator="equal">
      <formula>$Y$79</formula>
    </cfRule>
  </conditionalFormatting>
  <conditionalFormatting sqref="AA76:AB76">
    <cfRule type="cellIs" dxfId="4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205" t="s">
        <v>63</v>
      </c>
      <c r="D1" s="206"/>
      <c r="E1" s="207"/>
      <c r="F1" s="4">
        <v>21</v>
      </c>
      <c r="G1" s="205" t="s">
        <v>61</v>
      </c>
      <c r="H1" s="206"/>
      <c r="I1" s="207"/>
      <c r="J1" s="4">
        <v>14</v>
      </c>
      <c r="K1" s="205" t="s">
        <v>40</v>
      </c>
      <c r="L1" s="206"/>
      <c r="M1" s="207"/>
      <c r="N1" s="4">
        <v>21</v>
      </c>
      <c r="O1" s="205" t="s">
        <v>376</v>
      </c>
      <c r="P1" s="206"/>
      <c r="Q1" s="207"/>
      <c r="R1" s="4">
        <v>7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83</v>
      </c>
      <c r="B3" s="170" t="s">
        <v>168</v>
      </c>
      <c r="C3" s="12">
        <v>6</v>
      </c>
      <c r="D3" s="13">
        <v>3</v>
      </c>
      <c r="E3" s="13">
        <v>0</v>
      </c>
      <c r="F3" s="14">
        <v>0</v>
      </c>
      <c r="G3" s="12">
        <v>2</v>
      </c>
      <c r="H3" s="13">
        <v>1</v>
      </c>
      <c r="I3" s="13">
        <v>1</v>
      </c>
      <c r="J3" s="14">
        <v>2</v>
      </c>
      <c r="K3" s="126">
        <v>5</v>
      </c>
      <c r="L3" s="127">
        <v>3</v>
      </c>
      <c r="M3" s="127">
        <v>2</v>
      </c>
      <c r="N3" s="128">
        <v>0</v>
      </c>
      <c r="O3" s="126">
        <v>6</v>
      </c>
      <c r="P3" s="127">
        <v>5</v>
      </c>
      <c r="Q3" s="127">
        <v>0</v>
      </c>
      <c r="R3" s="128">
        <v>3</v>
      </c>
      <c r="S3" s="17"/>
    </row>
    <row r="4" spans="1:19" x14ac:dyDescent="0.2">
      <c r="A4" s="83" t="s">
        <v>131</v>
      </c>
      <c r="B4" s="86" t="s">
        <v>78</v>
      </c>
      <c r="C4" s="12">
        <v>2</v>
      </c>
      <c r="D4" s="13">
        <v>0</v>
      </c>
      <c r="E4" s="13">
        <v>0</v>
      </c>
      <c r="F4" s="14">
        <v>0</v>
      </c>
      <c r="G4" s="12">
        <v>2</v>
      </c>
      <c r="H4" s="13">
        <v>1</v>
      </c>
      <c r="I4" s="13">
        <v>0</v>
      </c>
      <c r="J4" s="14">
        <v>0</v>
      </c>
      <c r="K4" s="126">
        <v>5</v>
      </c>
      <c r="L4" s="127">
        <v>1</v>
      </c>
      <c r="M4" s="127">
        <v>1</v>
      </c>
      <c r="N4" s="128">
        <v>0</v>
      </c>
      <c r="O4" s="126">
        <v>5</v>
      </c>
      <c r="P4" s="127">
        <v>3</v>
      </c>
      <c r="Q4" s="127">
        <v>0</v>
      </c>
      <c r="R4" s="128">
        <v>0</v>
      </c>
      <c r="S4" s="17"/>
    </row>
    <row r="5" spans="1:19" x14ac:dyDescent="0.2">
      <c r="A5" s="83" t="s">
        <v>85</v>
      </c>
      <c r="B5" s="86" t="s">
        <v>99</v>
      </c>
      <c r="C5" s="12">
        <v>6</v>
      </c>
      <c r="D5" s="13">
        <v>3</v>
      </c>
      <c r="E5" s="13">
        <v>1</v>
      </c>
      <c r="F5" s="14">
        <v>3</v>
      </c>
      <c r="G5" s="12">
        <v>2</v>
      </c>
      <c r="H5" s="13">
        <v>0</v>
      </c>
      <c r="I5" s="13">
        <v>0</v>
      </c>
      <c r="J5" s="14">
        <v>5</v>
      </c>
      <c r="K5" s="126">
        <v>5</v>
      </c>
      <c r="L5" s="127">
        <v>3</v>
      </c>
      <c r="M5" s="127">
        <v>0</v>
      </c>
      <c r="N5" s="128">
        <v>5</v>
      </c>
      <c r="O5" s="126">
        <v>6</v>
      </c>
      <c r="P5" s="127">
        <v>4</v>
      </c>
      <c r="Q5" s="127">
        <v>2</v>
      </c>
      <c r="R5" s="128">
        <v>2</v>
      </c>
      <c r="S5" s="17"/>
    </row>
    <row r="6" spans="1:19" x14ac:dyDescent="0.2">
      <c r="A6" s="83" t="s">
        <v>80</v>
      </c>
      <c r="B6" s="86" t="s">
        <v>160</v>
      </c>
      <c r="C6" s="12">
        <v>5</v>
      </c>
      <c r="D6" s="148">
        <v>2</v>
      </c>
      <c r="E6" s="148">
        <v>3</v>
      </c>
      <c r="F6" s="14">
        <v>6</v>
      </c>
      <c r="G6" s="12">
        <v>1</v>
      </c>
      <c r="H6" s="13">
        <v>0</v>
      </c>
      <c r="I6" s="13">
        <v>1</v>
      </c>
      <c r="J6" s="14">
        <v>0</v>
      </c>
      <c r="K6" s="126">
        <v>5</v>
      </c>
      <c r="L6" s="127">
        <v>1</v>
      </c>
      <c r="M6" s="127">
        <v>0</v>
      </c>
      <c r="N6" s="128">
        <v>1</v>
      </c>
      <c r="O6" s="126">
        <v>5</v>
      </c>
      <c r="P6" s="127">
        <v>1</v>
      </c>
      <c r="Q6" s="127">
        <v>3</v>
      </c>
      <c r="R6" s="128">
        <v>1</v>
      </c>
      <c r="S6" s="17"/>
    </row>
    <row r="7" spans="1:19" x14ac:dyDescent="0.2">
      <c r="A7" s="83" t="s">
        <v>119</v>
      </c>
      <c r="B7" s="86" t="s">
        <v>233</v>
      </c>
      <c r="C7" s="12">
        <v>6</v>
      </c>
      <c r="D7" s="148">
        <v>4</v>
      </c>
      <c r="E7" s="148">
        <v>1</v>
      </c>
      <c r="F7" s="14">
        <v>0</v>
      </c>
      <c r="G7" s="12">
        <v>1</v>
      </c>
      <c r="H7" s="13">
        <v>0</v>
      </c>
      <c r="I7" s="13">
        <v>1</v>
      </c>
      <c r="J7" s="14">
        <v>0</v>
      </c>
      <c r="K7" s="126">
        <v>5</v>
      </c>
      <c r="L7" s="127">
        <v>3</v>
      </c>
      <c r="M7" s="127">
        <v>1</v>
      </c>
      <c r="N7" s="128">
        <v>0</v>
      </c>
      <c r="O7" s="126">
        <v>5</v>
      </c>
      <c r="P7" s="127">
        <v>3</v>
      </c>
      <c r="Q7" s="127">
        <v>2</v>
      </c>
      <c r="R7" s="128">
        <v>0</v>
      </c>
      <c r="S7" s="17" t="s">
        <v>8</v>
      </c>
    </row>
    <row r="8" spans="1:19" x14ac:dyDescent="0.2">
      <c r="A8" s="83" t="s">
        <v>90</v>
      </c>
      <c r="B8" s="86" t="s">
        <v>161</v>
      </c>
      <c r="C8" s="12">
        <v>5</v>
      </c>
      <c r="D8" s="148">
        <v>2</v>
      </c>
      <c r="E8" s="148">
        <v>1</v>
      </c>
      <c r="F8" s="14">
        <v>0</v>
      </c>
      <c r="G8" s="12">
        <v>2</v>
      </c>
      <c r="H8" s="13">
        <v>0</v>
      </c>
      <c r="I8" s="13">
        <v>1</v>
      </c>
      <c r="J8" s="14">
        <v>0</v>
      </c>
      <c r="K8" s="126">
        <v>5</v>
      </c>
      <c r="L8" s="127">
        <v>1</v>
      </c>
      <c r="M8" s="127">
        <v>4</v>
      </c>
      <c r="N8" s="128">
        <v>0</v>
      </c>
      <c r="O8" s="126">
        <v>3</v>
      </c>
      <c r="P8" s="127">
        <v>2</v>
      </c>
      <c r="Q8" s="127">
        <v>1</v>
      </c>
      <c r="R8" s="128">
        <v>0</v>
      </c>
      <c r="S8" s="17"/>
    </row>
    <row r="9" spans="1:19" x14ac:dyDescent="0.2">
      <c r="A9" s="83" t="s">
        <v>106</v>
      </c>
      <c r="B9" s="170" t="s">
        <v>113</v>
      </c>
      <c r="C9" s="12">
        <v>0</v>
      </c>
      <c r="D9" s="148">
        <v>0</v>
      </c>
      <c r="E9" s="148">
        <v>0</v>
      </c>
      <c r="F9" s="14">
        <v>0</v>
      </c>
      <c r="G9" s="12">
        <v>4</v>
      </c>
      <c r="H9" s="148">
        <v>0</v>
      </c>
      <c r="I9" s="148">
        <v>2</v>
      </c>
      <c r="J9" s="14">
        <v>1</v>
      </c>
      <c r="K9" s="126">
        <v>0</v>
      </c>
      <c r="L9" s="127">
        <v>0</v>
      </c>
      <c r="M9" s="127">
        <v>0</v>
      </c>
      <c r="N9" s="128">
        <v>0</v>
      </c>
      <c r="O9" s="126">
        <v>0</v>
      </c>
      <c r="P9" s="127">
        <v>0</v>
      </c>
      <c r="Q9" s="148">
        <v>0</v>
      </c>
      <c r="R9" s="14">
        <v>0</v>
      </c>
      <c r="S9" s="17"/>
    </row>
    <row r="10" spans="1:19" x14ac:dyDescent="0.2">
      <c r="A10" s="83" t="s">
        <v>118</v>
      </c>
      <c r="B10" s="86" t="s">
        <v>151</v>
      </c>
      <c r="C10" s="12">
        <v>3</v>
      </c>
      <c r="D10" s="148">
        <v>1</v>
      </c>
      <c r="E10" s="148">
        <v>2</v>
      </c>
      <c r="F10" s="14">
        <v>0</v>
      </c>
      <c r="G10" s="12">
        <v>3</v>
      </c>
      <c r="H10" s="148">
        <v>1</v>
      </c>
      <c r="I10" s="148">
        <v>1</v>
      </c>
      <c r="J10" s="14">
        <v>0</v>
      </c>
      <c r="K10" s="126">
        <v>0</v>
      </c>
      <c r="L10" s="127">
        <v>0</v>
      </c>
      <c r="M10" s="127">
        <v>0</v>
      </c>
      <c r="N10" s="128">
        <v>1</v>
      </c>
      <c r="O10" s="126">
        <v>1</v>
      </c>
      <c r="P10" s="127">
        <v>0</v>
      </c>
      <c r="Q10" s="127">
        <v>0</v>
      </c>
      <c r="R10" s="128">
        <v>0</v>
      </c>
      <c r="S10" s="17"/>
    </row>
    <row r="11" spans="1:19" x14ac:dyDescent="0.2">
      <c r="A11" s="83" t="s">
        <v>86</v>
      </c>
      <c r="B11" s="86" t="s">
        <v>359</v>
      </c>
      <c r="C11" s="12"/>
      <c r="D11" s="148"/>
      <c r="E11" s="148"/>
      <c r="F11" s="14"/>
      <c r="G11" s="12">
        <v>4</v>
      </c>
      <c r="H11" s="148">
        <v>0</v>
      </c>
      <c r="I11" s="148">
        <v>0</v>
      </c>
      <c r="J11" s="14">
        <v>0</v>
      </c>
      <c r="K11" s="12"/>
      <c r="L11" s="148"/>
      <c r="M11" s="148"/>
      <c r="N11" s="14"/>
      <c r="O11" s="12">
        <v>2</v>
      </c>
      <c r="P11" s="148">
        <v>0</v>
      </c>
      <c r="Q11" s="127">
        <v>0</v>
      </c>
      <c r="R11" s="128">
        <v>1</v>
      </c>
      <c r="S11" s="17"/>
    </row>
    <row r="12" spans="1:19" x14ac:dyDescent="0.2">
      <c r="A12" s="83"/>
      <c r="B12" s="86"/>
      <c r="C12" s="12"/>
      <c r="D12" s="148"/>
      <c r="E12" s="148"/>
      <c r="F12" s="14"/>
      <c r="G12" s="12"/>
      <c r="H12" s="148"/>
      <c r="I12" s="148"/>
      <c r="J12" s="14"/>
      <c r="K12" s="12"/>
      <c r="L12" s="148"/>
      <c r="M12" s="148"/>
      <c r="N12" s="14"/>
      <c r="O12" s="12"/>
      <c r="P12" s="148"/>
      <c r="Q12" s="13"/>
      <c r="R12" s="14"/>
      <c r="S12" s="17"/>
    </row>
    <row r="13" spans="1:19" x14ac:dyDescent="0.2">
      <c r="A13" s="83"/>
      <c r="B13" s="170"/>
      <c r="C13" s="12"/>
      <c r="D13" s="148"/>
      <c r="E13" s="148"/>
      <c r="F13" s="14"/>
      <c r="G13" s="12"/>
      <c r="H13" s="148"/>
      <c r="I13" s="148"/>
      <c r="J13" s="14"/>
      <c r="K13" s="12"/>
      <c r="L13" s="148"/>
      <c r="M13" s="148"/>
      <c r="N13" s="14"/>
      <c r="O13" s="12"/>
      <c r="P13" s="148"/>
      <c r="Q13" s="13"/>
      <c r="R13" s="14"/>
      <c r="S13" s="17"/>
    </row>
    <row r="14" spans="1:19" x14ac:dyDescent="0.2">
      <c r="A14" s="83"/>
      <c r="B14" s="170"/>
      <c r="C14" s="12"/>
      <c r="D14" s="148"/>
      <c r="E14" s="148"/>
      <c r="F14" s="14"/>
      <c r="G14" s="12"/>
      <c r="H14" s="148"/>
      <c r="I14" s="148"/>
      <c r="J14" s="14"/>
      <c r="K14" s="12"/>
      <c r="L14" s="148"/>
      <c r="M14" s="148"/>
      <c r="N14" s="14"/>
      <c r="O14" s="12"/>
      <c r="P14" s="148"/>
      <c r="Q14" s="13"/>
      <c r="R14" s="14"/>
      <c r="S14" s="17"/>
    </row>
    <row r="15" spans="1:19" x14ac:dyDescent="0.2">
      <c r="A15" s="83"/>
      <c r="B15" s="86"/>
      <c r="C15" s="12"/>
      <c r="D15" s="148"/>
      <c r="E15" s="148"/>
      <c r="F15" s="14"/>
      <c r="G15" s="12"/>
      <c r="H15" s="148"/>
      <c r="I15" s="148"/>
      <c r="J15" s="14"/>
      <c r="K15" s="12"/>
      <c r="L15" s="148"/>
      <c r="M15" s="148"/>
      <c r="N15" s="14"/>
      <c r="O15" s="12"/>
      <c r="P15" s="148"/>
      <c r="Q15" s="13"/>
      <c r="R15" s="14"/>
      <c r="S15" s="17"/>
    </row>
    <row r="16" spans="1:19" x14ac:dyDescent="0.2">
      <c r="A16" s="83"/>
      <c r="B16" s="170"/>
      <c r="C16" s="12"/>
      <c r="D16" s="148"/>
      <c r="E16" s="148"/>
      <c r="F16" s="14"/>
      <c r="G16" s="12"/>
      <c r="H16" s="148"/>
      <c r="I16" s="148"/>
      <c r="J16" s="14"/>
      <c r="K16" s="12"/>
      <c r="L16" s="148"/>
      <c r="M16" s="148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48"/>
      <c r="E18" s="148"/>
      <c r="F18" s="14"/>
      <c r="G18" s="12"/>
      <c r="H18" s="148"/>
      <c r="I18" s="148"/>
      <c r="J18" s="14"/>
      <c r="K18" s="12"/>
      <c r="L18" s="148"/>
      <c r="M18" s="148"/>
      <c r="N18" s="14"/>
      <c r="O18" s="12"/>
      <c r="P18" s="148"/>
      <c r="Q18" s="148"/>
      <c r="R18" s="14"/>
      <c r="S18" s="17"/>
    </row>
    <row r="19" spans="1:24" s="149" customFormat="1" x14ac:dyDescent="0.2">
      <c r="A19" s="83"/>
      <c r="B19" s="86"/>
      <c r="C19" s="12"/>
      <c r="D19" s="148"/>
      <c r="E19" s="148"/>
      <c r="F19" s="14"/>
      <c r="G19" s="12"/>
      <c r="H19" s="148"/>
      <c r="I19" s="148"/>
      <c r="J19" s="14"/>
      <c r="K19" s="12"/>
      <c r="L19" s="148"/>
      <c r="M19" s="148"/>
      <c r="N19" s="14"/>
      <c r="O19" s="12"/>
      <c r="P19" s="148"/>
      <c r="Q19" s="148"/>
      <c r="R19" s="14"/>
      <c r="S19" s="17"/>
    </row>
    <row r="20" spans="1:24" s="149" customFormat="1" x14ac:dyDescent="0.2">
      <c r="A20" s="83"/>
      <c r="B20" s="86"/>
      <c r="C20" s="12"/>
      <c r="D20" s="148"/>
      <c r="E20" s="148"/>
      <c r="F20" s="14"/>
      <c r="G20" s="12"/>
      <c r="H20" s="148"/>
      <c r="I20" s="148"/>
      <c r="J20" s="14"/>
      <c r="K20" s="12"/>
      <c r="L20" s="148"/>
      <c r="M20" s="148"/>
      <c r="N20" s="14"/>
      <c r="O20" s="12"/>
      <c r="P20" s="148"/>
      <c r="Q20" s="148"/>
      <c r="R20" s="14"/>
      <c r="S20" s="17"/>
    </row>
    <row r="21" spans="1:24" s="149" customFormat="1" ht="13.5" thickBot="1" x14ac:dyDescent="0.25">
      <c r="A21" s="83"/>
      <c r="B21" s="114"/>
      <c r="C21" s="115"/>
      <c r="D21" s="116"/>
      <c r="E21" s="116"/>
      <c r="F21" s="117"/>
      <c r="G21" s="115"/>
      <c r="H21" s="116"/>
      <c r="I21" s="116"/>
      <c r="J21" s="117"/>
      <c r="K21" s="115"/>
      <c r="L21" s="116"/>
      <c r="M21" s="116"/>
      <c r="N21" s="117"/>
      <c r="O21" s="115"/>
      <c r="P21" s="116"/>
      <c r="Q21" s="116"/>
      <c r="R21" s="117"/>
      <c r="S21" s="17"/>
    </row>
    <row r="22" spans="1:24" x14ac:dyDescent="0.2">
      <c r="A22" s="18" t="s">
        <v>9</v>
      </c>
      <c r="B22" s="171" t="s">
        <v>105</v>
      </c>
      <c r="C22" s="20">
        <v>33</v>
      </c>
      <c r="D22" s="21">
        <v>15</v>
      </c>
      <c r="E22" s="21">
        <v>8</v>
      </c>
      <c r="F22" s="22">
        <v>9</v>
      </c>
      <c r="G22" s="20">
        <v>21</v>
      </c>
      <c r="H22" s="21">
        <v>3</v>
      </c>
      <c r="I22" s="21">
        <v>7</v>
      </c>
      <c r="J22" s="22">
        <v>8</v>
      </c>
      <c r="K22" s="20">
        <v>30</v>
      </c>
      <c r="L22" s="21">
        <v>12</v>
      </c>
      <c r="M22" s="21">
        <v>8</v>
      </c>
      <c r="N22" s="22">
        <v>7</v>
      </c>
      <c r="O22" s="20">
        <v>33</v>
      </c>
      <c r="P22" s="21">
        <v>18</v>
      </c>
      <c r="Q22" s="21">
        <v>8</v>
      </c>
      <c r="R22" s="22">
        <v>7</v>
      </c>
      <c r="S22" s="24"/>
    </row>
    <row r="23" spans="1:24" x14ac:dyDescent="0.2">
      <c r="A23" s="18"/>
      <c r="B23" s="17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4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49" customFormat="1" ht="13.5" thickBot="1" x14ac:dyDescent="0.25">
      <c r="A25" s="18"/>
      <c r="B25" s="164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33</v>
      </c>
      <c r="D26" s="29">
        <v>15</v>
      </c>
      <c r="E26" s="29">
        <v>8</v>
      </c>
      <c r="F26" s="29">
        <v>9</v>
      </c>
      <c r="G26" s="29">
        <v>21</v>
      </c>
      <c r="H26" s="29">
        <v>3</v>
      </c>
      <c r="I26" s="29">
        <v>7</v>
      </c>
      <c r="J26" s="29">
        <v>8</v>
      </c>
      <c r="K26" s="29">
        <v>30</v>
      </c>
      <c r="L26" s="29">
        <v>12</v>
      </c>
      <c r="M26" s="29">
        <v>8</v>
      </c>
      <c r="N26" s="29">
        <v>7</v>
      </c>
      <c r="O26" s="29">
        <v>33</v>
      </c>
      <c r="P26" s="29">
        <v>18</v>
      </c>
      <c r="Q26" s="29">
        <v>8</v>
      </c>
      <c r="R26" s="29">
        <v>7</v>
      </c>
      <c r="S26" s="24"/>
    </row>
    <row r="27" spans="1:24" ht="13.5" thickBot="1" x14ac:dyDescent="0.25">
      <c r="A27" s="18"/>
      <c r="B27" s="28" t="s">
        <v>11</v>
      </c>
      <c r="C27" s="30">
        <v>33</v>
      </c>
      <c r="D27" s="30">
        <v>15</v>
      </c>
      <c r="E27" s="30">
        <v>8</v>
      </c>
      <c r="F27" s="30">
        <v>9</v>
      </c>
      <c r="G27" s="30">
        <v>54</v>
      </c>
      <c r="H27" s="30">
        <v>18</v>
      </c>
      <c r="I27" s="30">
        <v>15</v>
      </c>
      <c r="J27" s="30">
        <v>17</v>
      </c>
      <c r="K27" s="30">
        <v>84</v>
      </c>
      <c r="L27" s="30">
        <v>30</v>
      </c>
      <c r="M27" s="30">
        <v>23</v>
      </c>
      <c r="N27" s="30">
        <v>24</v>
      </c>
      <c r="O27" s="31">
        <v>117</v>
      </c>
      <c r="P27" s="30">
        <v>48</v>
      </c>
      <c r="Q27" s="30">
        <v>31</v>
      </c>
      <c r="R27" s="32">
        <v>31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12" t="s">
        <v>39</v>
      </c>
      <c r="D29" s="206"/>
      <c r="E29" s="207"/>
      <c r="F29" s="4">
        <v>16</v>
      </c>
      <c r="G29" s="212" t="s">
        <v>63</v>
      </c>
      <c r="H29" s="206"/>
      <c r="I29" s="207"/>
      <c r="J29" s="4">
        <v>17</v>
      </c>
      <c r="K29" s="212" t="s">
        <v>266</v>
      </c>
      <c r="L29" s="206"/>
      <c r="M29" s="207"/>
      <c r="N29" s="4">
        <v>3</v>
      </c>
      <c r="O29" s="212"/>
      <c r="P29" s="206"/>
      <c r="Q29" s="207"/>
      <c r="R29" s="5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">
        <v>83</v>
      </c>
      <c r="B31" s="86" t="s">
        <v>168</v>
      </c>
      <c r="C31" s="12">
        <v>4</v>
      </c>
      <c r="D31" s="13">
        <v>2</v>
      </c>
      <c r="E31" s="13">
        <v>0</v>
      </c>
      <c r="F31" s="14">
        <v>2</v>
      </c>
      <c r="G31" s="12">
        <v>5</v>
      </c>
      <c r="H31" s="13">
        <v>2</v>
      </c>
      <c r="I31" s="13">
        <v>2</v>
      </c>
      <c r="J31" s="14">
        <v>0</v>
      </c>
      <c r="K31" s="12">
        <v>3</v>
      </c>
      <c r="L31" s="13">
        <v>1</v>
      </c>
      <c r="M31" s="13">
        <v>1</v>
      </c>
      <c r="N31" s="14">
        <v>0</v>
      </c>
      <c r="O31" s="15"/>
      <c r="P31" s="13"/>
      <c r="Q31" s="13"/>
      <c r="R31" s="16"/>
      <c r="S31" s="17"/>
      <c r="U31" s="41"/>
      <c r="V31" s="42"/>
      <c r="W31" s="41"/>
      <c r="X31" s="39"/>
    </row>
    <row r="32" spans="1:24" ht="12.75" customHeight="1" x14ac:dyDescent="0.2">
      <c r="A32" s="83" t="s">
        <v>131</v>
      </c>
      <c r="B32" s="86" t="s">
        <v>78</v>
      </c>
      <c r="C32" s="12">
        <v>4</v>
      </c>
      <c r="D32" s="13">
        <v>1</v>
      </c>
      <c r="E32" s="13">
        <v>0</v>
      </c>
      <c r="F32" s="14">
        <v>0</v>
      </c>
      <c r="G32" s="12">
        <v>5</v>
      </c>
      <c r="H32" s="13">
        <v>1</v>
      </c>
      <c r="I32" s="13">
        <v>2</v>
      </c>
      <c r="J32" s="14">
        <v>0</v>
      </c>
      <c r="K32" s="12">
        <v>3</v>
      </c>
      <c r="L32" s="13">
        <v>0</v>
      </c>
      <c r="M32" s="13">
        <v>1</v>
      </c>
      <c r="N32" s="14">
        <v>0</v>
      </c>
      <c r="O32" s="15"/>
      <c r="P32" s="13"/>
      <c r="Q32" s="13"/>
      <c r="R32" s="16"/>
      <c r="S32" s="17"/>
      <c r="U32" s="43"/>
      <c r="V32" s="39"/>
      <c r="W32" s="39"/>
      <c r="X32" s="39"/>
    </row>
    <row r="33" spans="1:24" ht="12.75" customHeight="1" x14ac:dyDescent="0.2">
      <c r="A33" s="83" t="s">
        <v>85</v>
      </c>
      <c r="B33" s="86" t="s">
        <v>99</v>
      </c>
      <c r="C33" s="12">
        <v>4</v>
      </c>
      <c r="D33" s="13">
        <v>1</v>
      </c>
      <c r="E33" s="13">
        <v>3</v>
      </c>
      <c r="F33" s="14">
        <v>8</v>
      </c>
      <c r="G33" s="12">
        <v>5</v>
      </c>
      <c r="H33" s="13">
        <v>3</v>
      </c>
      <c r="I33" s="13">
        <v>1</v>
      </c>
      <c r="J33" s="14">
        <v>1</v>
      </c>
      <c r="K33" s="12">
        <v>4</v>
      </c>
      <c r="L33" s="13">
        <v>1</v>
      </c>
      <c r="M33" s="13">
        <v>2</v>
      </c>
      <c r="N33" s="14">
        <v>7</v>
      </c>
      <c r="O33" s="15"/>
      <c r="P33" s="13"/>
      <c r="Q33" s="13"/>
      <c r="R33" s="16"/>
      <c r="S33" s="17"/>
      <c r="U33" s="43"/>
      <c r="V33" s="39"/>
      <c r="W33" s="39"/>
      <c r="X33" s="39"/>
    </row>
    <row r="34" spans="1:24" ht="12.75" customHeight="1" x14ac:dyDescent="0.2">
      <c r="A34" s="83" t="s">
        <v>80</v>
      </c>
      <c r="B34" s="86" t="s">
        <v>160</v>
      </c>
      <c r="C34" s="12">
        <v>2</v>
      </c>
      <c r="D34" s="13">
        <v>0</v>
      </c>
      <c r="E34" s="13">
        <v>1</v>
      </c>
      <c r="F34" s="14">
        <v>2</v>
      </c>
      <c r="G34" s="12">
        <v>4</v>
      </c>
      <c r="H34" s="13">
        <v>2</v>
      </c>
      <c r="I34" s="13">
        <v>2</v>
      </c>
      <c r="J34" s="14">
        <v>2</v>
      </c>
      <c r="K34" s="12">
        <v>3</v>
      </c>
      <c r="L34" s="13">
        <v>1</v>
      </c>
      <c r="M34" s="13">
        <v>0</v>
      </c>
      <c r="N34" s="14">
        <v>0</v>
      </c>
      <c r="O34" s="15"/>
      <c r="P34" s="13"/>
      <c r="Q34" s="13"/>
      <c r="R34" s="16"/>
      <c r="S34" s="17"/>
      <c r="U34" s="43"/>
      <c r="V34" s="39"/>
      <c r="W34" s="44"/>
      <c r="X34" s="39"/>
    </row>
    <row r="35" spans="1:24" ht="12.75" customHeight="1" x14ac:dyDescent="0.2">
      <c r="A35" s="83" t="s">
        <v>119</v>
      </c>
      <c r="B35" s="86" t="s">
        <v>233</v>
      </c>
      <c r="C35" s="12">
        <v>4</v>
      </c>
      <c r="D35" s="13">
        <v>0</v>
      </c>
      <c r="E35" s="13">
        <v>1</v>
      </c>
      <c r="F35" s="14">
        <v>1</v>
      </c>
      <c r="G35" s="12">
        <v>3</v>
      </c>
      <c r="H35" s="13">
        <v>1</v>
      </c>
      <c r="I35" s="13">
        <v>0</v>
      </c>
      <c r="J35" s="14">
        <v>0</v>
      </c>
      <c r="K35" s="12"/>
      <c r="L35" s="13"/>
      <c r="M35" s="13"/>
      <c r="N35" s="14"/>
      <c r="O35" s="15"/>
      <c r="P35" s="13"/>
      <c r="Q35" s="13"/>
      <c r="R35" s="16"/>
      <c r="S35" s="17"/>
      <c r="U35" s="43"/>
      <c r="V35" s="39"/>
      <c r="W35" s="44"/>
      <c r="X35" s="39"/>
    </row>
    <row r="36" spans="1:24" ht="12.75" customHeight="1" x14ac:dyDescent="0.2">
      <c r="A36" s="83" t="s">
        <v>90</v>
      </c>
      <c r="B36" s="86" t="s">
        <v>161</v>
      </c>
      <c r="C36" s="12">
        <v>4</v>
      </c>
      <c r="D36" s="13">
        <v>1</v>
      </c>
      <c r="E36" s="13">
        <v>0</v>
      </c>
      <c r="F36" s="14">
        <v>0</v>
      </c>
      <c r="G36" s="12">
        <v>2</v>
      </c>
      <c r="H36" s="13">
        <v>0</v>
      </c>
      <c r="I36" s="13">
        <v>2</v>
      </c>
      <c r="J36" s="14">
        <v>0</v>
      </c>
      <c r="K36" s="12">
        <v>3</v>
      </c>
      <c r="L36" s="13">
        <v>1</v>
      </c>
      <c r="M36" s="13">
        <v>1</v>
      </c>
      <c r="N36" s="14">
        <v>0</v>
      </c>
      <c r="O36" s="15"/>
      <c r="P36" s="13"/>
      <c r="Q36" s="13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106</v>
      </c>
      <c r="B37" s="86" t="s">
        <v>113</v>
      </c>
      <c r="C37" s="12">
        <v>1</v>
      </c>
      <c r="D37" s="13">
        <v>0</v>
      </c>
      <c r="E37" s="13">
        <v>1</v>
      </c>
      <c r="F37" s="14">
        <v>0</v>
      </c>
      <c r="G37" s="12">
        <v>2</v>
      </c>
      <c r="H37" s="13">
        <v>0</v>
      </c>
      <c r="I37" s="13">
        <v>0</v>
      </c>
      <c r="J37" s="14">
        <v>2</v>
      </c>
      <c r="K37" s="12">
        <v>3</v>
      </c>
      <c r="L37" s="13">
        <v>0</v>
      </c>
      <c r="M37" s="13">
        <v>1</v>
      </c>
      <c r="N37" s="14">
        <v>0</v>
      </c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">
        <v>118</v>
      </c>
      <c r="B38" s="86" t="s">
        <v>151</v>
      </c>
      <c r="C38" s="12">
        <v>0</v>
      </c>
      <c r="D38" s="13">
        <v>0</v>
      </c>
      <c r="E38" s="13">
        <v>0</v>
      </c>
      <c r="F38" s="14">
        <v>1</v>
      </c>
      <c r="G38" s="12">
        <v>0</v>
      </c>
      <c r="H38" s="13">
        <v>0</v>
      </c>
      <c r="I38" s="13">
        <v>0</v>
      </c>
      <c r="J38" s="14">
        <v>0</v>
      </c>
      <c r="K38" s="12">
        <v>0</v>
      </c>
      <c r="L38" s="13">
        <v>0</v>
      </c>
      <c r="M38" s="13">
        <v>0</v>
      </c>
      <c r="N38" s="14">
        <v>0</v>
      </c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 t="s">
        <v>86</v>
      </c>
      <c r="B39" s="86" t="s">
        <v>359</v>
      </c>
      <c r="C39" s="12">
        <v>0</v>
      </c>
      <c r="D39" s="148">
        <v>0</v>
      </c>
      <c r="E39" s="148">
        <v>0</v>
      </c>
      <c r="F39" s="14">
        <v>0</v>
      </c>
      <c r="G39" s="12">
        <v>2</v>
      </c>
      <c r="H39" s="13">
        <v>1</v>
      </c>
      <c r="I39" s="13">
        <v>1</v>
      </c>
      <c r="J39" s="14">
        <v>0</v>
      </c>
      <c r="K39" s="12"/>
      <c r="L39" s="13"/>
      <c r="M39" s="13"/>
      <c r="N39" s="14"/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v>0</v>
      </c>
      <c r="B40" s="86">
        <v>0</v>
      </c>
      <c r="C40" s="12"/>
      <c r="D40" s="148"/>
      <c r="E40" s="148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v>0</v>
      </c>
      <c r="B41" s="86"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48"/>
      <c r="E46" s="148"/>
      <c r="F46" s="14"/>
      <c r="G46" s="12"/>
      <c r="H46" s="148"/>
      <c r="I46" s="148"/>
      <c r="J46" s="14"/>
      <c r="K46" s="12"/>
      <c r="L46" s="148"/>
      <c r="M46" s="148"/>
      <c r="N46" s="14"/>
      <c r="O46" s="15"/>
      <c r="P46" s="148"/>
      <c r="Q46" s="148"/>
      <c r="R46" s="14"/>
      <c r="S46" s="17"/>
      <c r="U46" s="43"/>
      <c r="V46" s="39"/>
      <c r="W46" s="39"/>
      <c r="X46" s="39"/>
    </row>
    <row r="47" spans="1:24" s="149" customFormat="1" x14ac:dyDescent="0.2">
      <c r="A47" s="83">
        <v>0</v>
      </c>
      <c r="B47" s="86">
        <v>0</v>
      </c>
      <c r="C47" s="12"/>
      <c r="D47" s="148"/>
      <c r="E47" s="148"/>
      <c r="F47" s="14"/>
      <c r="G47" s="12"/>
      <c r="H47" s="148"/>
      <c r="I47" s="148"/>
      <c r="J47" s="14"/>
      <c r="K47" s="12"/>
      <c r="L47" s="148"/>
      <c r="M47" s="148"/>
      <c r="N47" s="14"/>
      <c r="O47" s="15"/>
      <c r="P47" s="148"/>
      <c r="Q47" s="148"/>
      <c r="R47" s="14"/>
      <c r="S47" s="17"/>
      <c r="U47" s="43"/>
      <c r="V47" s="39"/>
      <c r="W47" s="39"/>
      <c r="X47" s="39"/>
    </row>
    <row r="48" spans="1:24" s="149" customFormat="1" x14ac:dyDescent="0.2">
      <c r="A48" s="83">
        <v>0</v>
      </c>
      <c r="B48" s="86">
        <v>0</v>
      </c>
      <c r="C48" s="12"/>
      <c r="D48" s="148"/>
      <c r="E48" s="148"/>
      <c r="F48" s="14"/>
      <c r="G48" s="12"/>
      <c r="H48" s="148"/>
      <c r="I48" s="148"/>
      <c r="J48" s="14"/>
      <c r="K48" s="12"/>
      <c r="L48" s="148"/>
      <c r="M48" s="148"/>
      <c r="N48" s="14"/>
      <c r="O48" s="15"/>
      <c r="P48" s="148"/>
      <c r="Q48" s="148"/>
      <c r="R48" s="14"/>
      <c r="S48" s="17"/>
      <c r="U48" s="43"/>
      <c r="V48" s="39"/>
      <c r="W48" s="39"/>
      <c r="X48" s="39"/>
    </row>
    <row r="49" spans="1:30" s="149" customFormat="1" ht="13.5" thickBot="1" x14ac:dyDescent="0.25">
      <c r="A49" s="83"/>
      <c r="B49" s="114"/>
      <c r="C49" s="115"/>
      <c r="D49" s="116"/>
      <c r="E49" s="116"/>
      <c r="F49" s="117"/>
      <c r="G49" s="115"/>
      <c r="H49" s="116"/>
      <c r="I49" s="116"/>
      <c r="J49" s="117"/>
      <c r="K49" s="115"/>
      <c r="L49" s="116"/>
      <c r="M49" s="116"/>
      <c r="N49" s="117"/>
      <c r="O49" s="154"/>
      <c r="P49" s="116"/>
      <c r="Q49" s="116"/>
      <c r="R49" s="118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105</v>
      </c>
      <c r="C50" s="20">
        <v>23</v>
      </c>
      <c r="D50" s="21">
        <v>5</v>
      </c>
      <c r="E50" s="21">
        <v>6</v>
      </c>
      <c r="F50" s="22">
        <v>14</v>
      </c>
      <c r="G50" s="20">
        <v>28</v>
      </c>
      <c r="H50" s="21">
        <v>10</v>
      </c>
      <c r="I50" s="21">
        <v>10</v>
      </c>
      <c r="J50" s="22">
        <v>5</v>
      </c>
      <c r="K50" s="20">
        <v>19</v>
      </c>
      <c r="L50" s="21">
        <v>4</v>
      </c>
      <c r="M50" s="21">
        <v>6</v>
      </c>
      <c r="N50" s="22">
        <v>7</v>
      </c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64"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4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49" customFormat="1" ht="13.5" thickBot="1" x14ac:dyDescent="0.25">
      <c r="A53" s="18"/>
      <c r="B53" s="164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23</v>
      </c>
      <c r="D54" s="29">
        <v>5</v>
      </c>
      <c r="E54" s="29">
        <v>6</v>
      </c>
      <c r="F54" s="29">
        <v>14</v>
      </c>
      <c r="G54" s="29">
        <v>28</v>
      </c>
      <c r="H54" s="29">
        <v>10</v>
      </c>
      <c r="I54" s="29">
        <v>10</v>
      </c>
      <c r="J54" s="29">
        <v>5</v>
      </c>
      <c r="K54" s="29">
        <v>19</v>
      </c>
      <c r="L54" s="29">
        <v>4</v>
      </c>
      <c r="M54" s="29">
        <v>6</v>
      </c>
      <c r="N54" s="29">
        <v>7</v>
      </c>
      <c r="O54" s="29">
        <v>0</v>
      </c>
      <c r="P54" s="29">
        <v>0</v>
      </c>
      <c r="Q54" s="29">
        <v>0</v>
      </c>
      <c r="R54" s="29"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140</v>
      </c>
      <c r="D55" s="30">
        <v>53</v>
      </c>
      <c r="E55" s="30">
        <v>37</v>
      </c>
      <c r="F55" s="30">
        <v>45</v>
      </c>
      <c r="G55" s="30">
        <v>168</v>
      </c>
      <c r="H55" s="30">
        <v>63</v>
      </c>
      <c r="I55" s="30">
        <v>47</v>
      </c>
      <c r="J55" s="30">
        <v>50</v>
      </c>
      <c r="K55" s="30">
        <v>187</v>
      </c>
      <c r="L55" s="30">
        <v>67</v>
      </c>
      <c r="M55" s="30">
        <v>53</v>
      </c>
      <c r="N55" s="30">
        <v>57</v>
      </c>
      <c r="O55" s="31">
        <v>187</v>
      </c>
      <c r="P55" s="30">
        <v>67</v>
      </c>
      <c r="Q55" s="30">
        <v>53</v>
      </c>
      <c r="R55" s="32">
        <v>57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205"/>
      <c r="D57" s="206"/>
      <c r="E57" s="207"/>
      <c r="F57" s="49"/>
      <c r="G57" s="205"/>
      <c r="H57" s="206"/>
      <c r="I57" s="207"/>
      <c r="J57" s="49"/>
      <c r="K57" s="205"/>
      <c r="L57" s="206"/>
      <c r="M57" s="211"/>
      <c r="N57" s="50"/>
      <c r="O57" s="51" t="s">
        <v>14</v>
      </c>
      <c r="P57" s="52"/>
      <c r="Q57" s="4"/>
      <c r="R57" s="53">
        <v>99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3" t="s">
        <v>42</v>
      </c>
    </row>
    <row r="59" spans="1:30" ht="13.5" thickTop="1" x14ac:dyDescent="0.2">
      <c r="A59" s="83" t="s">
        <v>83</v>
      </c>
      <c r="B59" s="86" t="s">
        <v>168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v>31</v>
      </c>
      <c r="P59" s="88">
        <v>17</v>
      </c>
      <c r="Q59" s="88">
        <v>6</v>
      </c>
      <c r="R59" s="89">
        <v>7</v>
      </c>
      <c r="S59" s="84">
        <v>0.54838709677419351</v>
      </c>
      <c r="U59" s="43" t="s">
        <v>83</v>
      </c>
      <c r="V59" s="86" t="s">
        <v>168</v>
      </c>
      <c r="W59" s="59">
        <v>7</v>
      </c>
      <c r="X59" s="59">
        <v>7</v>
      </c>
      <c r="Y59" s="60">
        <v>0.54838709677419351</v>
      </c>
      <c r="Z59" s="60" t="s">
        <v>177</v>
      </c>
      <c r="AA59" s="60">
        <v>1</v>
      </c>
      <c r="AB59" s="60" t="s">
        <v>177</v>
      </c>
      <c r="AC59" s="59">
        <v>7</v>
      </c>
      <c r="AD59" s="104">
        <v>0.54838709677419351</v>
      </c>
    </row>
    <row r="60" spans="1:30" x14ac:dyDescent="0.2">
      <c r="A60" s="83" t="s">
        <v>131</v>
      </c>
      <c r="B60" s="86" t="s">
        <v>78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v>26</v>
      </c>
      <c r="P60" s="56">
        <v>7</v>
      </c>
      <c r="Q60" s="56">
        <v>4</v>
      </c>
      <c r="R60" s="91">
        <v>0</v>
      </c>
      <c r="S60" s="85">
        <v>0.26923076923076922</v>
      </c>
      <c r="U60" s="43" t="s">
        <v>131</v>
      </c>
      <c r="V60" s="86" t="s">
        <v>78</v>
      </c>
      <c r="W60" s="59">
        <v>0</v>
      </c>
      <c r="X60" s="59" t="s">
        <v>387</v>
      </c>
      <c r="Y60" s="60">
        <v>0.26923076923076922</v>
      </c>
      <c r="Z60" s="60" t="s">
        <v>177</v>
      </c>
      <c r="AA60" s="60">
        <v>0</v>
      </c>
      <c r="AB60" s="60" t="s">
        <v>177</v>
      </c>
      <c r="AC60" s="59">
        <v>7</v>
      </c>
      <c r="AD60" s="104">
        <v>0.26923076923076922</v>
      </c>
    </row>
    <row r="61" spans="1:30" x14ac:dyDescent="0.2">
      <c r="A61" s="83" t="s">
        <v>85</v>
      </c>
      <c r="B61" s="86" t="s">
        <v>99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v>32</v>
      </c>
      <c r="P61" s="56">
        <v>15</v>
      </c>
      <c r="Q61" s="56">
        <v>9</v>
      </c>
      <c r="R61" s="91">
        <v>31</v>
      </c>
      <c r="S61" s="85">
        <v>0.46875</v>
      </c>
      <c r="U61" s="43" t="s">
        <v>85</v>
      </c>
      <c r="V61" s="86" t="s">
        <v>99</v>
      </c>
      <c r="W61" s="59">
        <v>31</v>
      </c>
      <c r="X61" s="59">
        <v>31</v>
      </c>
      <c r="Y61" s="60">
        <v>0.46875</v>
      </c>
      <c r="Z61" s="60" t="s">
        <v>177</v>
      </c>
      <c r="AA61" s="60">
        <v>4.4285714285714288</v>
      </c>
      <c r="AB61" s="60" t="s">
        <v>177</v>
      </c>
      <c r="AC61" s="59">
        <v>7</v>
      </c>
      <c r="AD61" s="104">
        <v>0.46875</v>
      </c>
    </row>
    <row r="62" spans="1:30" x14ac:dyDescent="0.2">
      <c r="A62" s="83" t="s">
        <v>80</v>
      </c>
      <c r="B62" s="86" t="s">
        <v>160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v>25</v>
      </c>
      <c r="P62" s="56">
        <v>7</v>
      </c>
      <c r="Q62" s="56">
        <v>10</v>
      </c>
      <c r="R62" s="91">
        <v>12</v>
      </c>
      <c r="S62" s="85">
        <v>0.28000000000000003</v>
      </c>
      <c r="U62" s="43" t="s">
        <v>80</v>
      </c>
      <c r="V62" s="86" t="s">
        <v>160</v>
      </c>
      <c r="W62" s="59">
        <v>12</v>
      </c>
      <c r="X62" s="59">
        <v>12</v>
      </c>
      <c r="Y62" s="60">
        <v>0.28000000000000003</v>
      </c>
      <c r="Z62" s="60" t="s">
        <v>177</v>
      </c>
      <c r="AA62" s="60">
        <v>1.7142857142857142</v>
      </c>
      <c r="AB62" s="60" t="s">
        <v>177</v>
      </c>
      <c r="AC62" s="59">
        <v>7</v>
      </c>
      <c r="AD62" s="104">
        <v>0.28000000000000003</v>
      </c>
    </row>
    <row r="63" spans="1:30" x14ac:dyDescent="0.2">
      <c r="A63" s="83" t="s">
        <v>119</v>
      </c>
      <c r="B63" s="86" t="s">
        <v>233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v>24</v>
      </c>
      <c r="P63" s="56">
        <v>11</v>
      </c>
      <c r="Q63" s="56">
        <v>6</v>
      </c>
      <c r="R63" s="91">
        <v>1</v>
      </c>
      <c r="S63" s="85">
        <v>0.45833333333333331</v>
      </c>
      <c r="U63" s="43" t="s">
        <v>119</v>
      </c>
      <c r="V63" s="86" t="s">
        <v>233</v>
      </c>
      <c r="W63" s="59">
        <v>1</v>
      </c>
      <c r="X63" s="59">
        <v>1</v>
      </c>
      <c r="Y63" s="60">
        <v>0.45833333333333331</v>
      </c>
      <c r="Z63" s="60" t="s">
        <v>177</v>
      </c>
      <c r="AA63" s="60">
        <v>0.16666666666666666</v>
      </c>
      <c r="AB63" s="60" t="s">
        <v>177</v>
      </c>
      <c r="AC63" s="59">
        <v>6</v>
      </c>
      <c r="AD63" s="104">
        <v>0.45833333333333331</v>
      </c>
    </row>
    <row r="64" spans="1:30" x14ac:dyDescent="0.2">
      <c r="A64" s="83" t="s">
        <v>90</v>
      </c>
      <c r="B64" s="86" t="s">
        <v>161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v>24</v>
      </c>
      <c r="P64" s="56">
        <v>7</v>
      </c>
      <c r="Q64" s="56">
        <v>10</v>
      </c>
      <c r="R64" s="91">
        <v>0</v>
      </c>
      <c r="S64" s="85">
        <v>0.29166666666666669</v>
      </c>
      <c r="U64" s="43" t="s">
        <v>90</v>
      </c>
      <c r="V64" s="86" t="s">
        <v>161</v>
      </c>
      <c r="W64" s="59">
        <v>0</v>
      </c>
      <c r="X64" s="59" t="s">
        <v>387</v>
      </c>
      <c r="Y64" s="60">
        <v>0.29166666666666669</v>
      </c>
      <c r="Z64" s="60" t="s">
        <v>177</v>
      </c>
      <c r="AA64" s="60">
        <v>0</v>
      </c>
      <c r="AB64" s="60" t="s">
        <v>177</v>
      </c>
      <c r="AC64" s="59">
        <v>7</v>
      </c>
      <c r="AD64" s="104">
        <v>0.29166666666666669</v>
      </c>
    </row>
    <row r="65" spans="1:30" x14ac:dyDescent="0.2">
      <c r="A65" s="83" t="s">
        <v>106</v>
      </c>
      <c r="B65" s="86" t="s">
        <v>113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v>10</v>
      </c>
      <c r="P65" s="56">
        <v>0</v>
      </c>
      <c r="Q65" s="56">
        <v>4</v>
      </c>
      <c r="R65" s="91">
        <v>3</v>
      </c>
      <c r="S65" s="85">
        <v>0</v>
      </c>
      <c r="U65" s="43" t="s">
        <v>106</v>
      </c>
      <c r="V65" s="86" t="s">
        <v>113</v>
      </c>
      <c r="W65" s="59">
        <v>3</v>
      </c>
      <c r="X65" s="59">
        <v>3</v>
      </c>
      <c r="Y65" s="60">
        <v>0</v>
      </c>
      <c r="Z65" s="60" t="s">
        <v>180</v>
      </c>
      <c r="AA65" s="60">
        <v>0.42857142857142855</v>
      </c>
      <c r="AB65" s="60" t="s">
        <v>177</v>
      </c>
      <c r="AC65" s="59">
        <v>7</v>
      </c>
      <c r="AD65" s="104">
        <v>0</v>
      </c>
    </row>
    <row r="66" spans="1:30" x14ac:dyDescent="0.2">
      <c r="A66" s="83" t="s">
        <v>118</v>
      </c>
      <c r="B66" s="86" t="s">
        <v>151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v>7</v>
      </c>
      <c r="P66" s="56">
        <v>2</v>
      </c>
      <c r="Q66" s="56">
        <v>3</v>
      </c>
      <c r="R66" s="91">
        <v>2</v>
      </c>
      <c r="S66" s="85">
        <v>0.2857142857142857</v>
      </c>
      <c r="U66" s="43" t="s">
        <v>118</v>
      </c>
      <c r="V66" s="86" t="s">
        <v>151</v>
      </c>
      <c r="W66" s="59">
        <v>2</v>
      </c>
      <c r="X66" s="59">
        <v>2</v>
      </c>
      <c r="Y66" s="60">
        <v>0.2857142857142857</v>
      </c>
      <c r="Z66" s="60" t="s">
        <v>180</v>
      </c>
      <c r="AA66" s="60">
        <v>0.2857142857142857</v>
      </c>
      <c r="AB66" s="60" t="s">
        <v>177</v>
      </c>
      <c r="AC66" s="59">
        <v>7</v>
      </c>
      <c r="AD66" s="104">
        <v>0.1</v>
      </c>
    </row>
    <row r="67" spans="1:30" x14ac:dyDescent="0.2">
      <c r="A67" s="83" t="s">
        <v>86</v>
      </c>
      <c r="B67" s="86" t="s">
        <v>359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v>8</v>
      </c>
      <c r="P67" s="56">
        <v>1</v>
      </c>
      <c r="Q67" s="56">
        <v>1</v>
      </c>
      <c r="R67" s="91">
        <v>1</v>
      </c>
      <c r="S67" s="85">
        <v>0.125</v>
      </c>
      <c r="U67" s="43" t="s">
        <v>86</v>
      </c>
      <c r="V67" s="86" t="s">
        <v>359</v>
      </c>
      <c r="W67" s="59">
        <v>1</v>
      </c>
      <c r="X67" s="59">
        <v>1</v>
      </c>
      <c r="Y67" s="60">
        <v>0.125</v>
      </c>
      <c r="Z67" s="60" t="s">
        <v>180</v>
      </c>
      <c r="AA67" s="60">
        <v>0.25</v>
      </c>
      <c r="AB67" s="60" t="s">
        <v>177</v>
      </c>
      <c r="AC67" s="59">
        <v>4</v>
      </c>
      <c r="AD67" s="104">
        <v>0.05</v>
      </c>
    </row>
    <row r="68" spans="1:30" x14ac:dyDescent="0.2">
      <c r="A68" s="83">
        <v>0</v>
      </c>
      <c r="B68" s="86"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v>0</v>
      </c>
      <c r="P68" s="56">
        <v>0</v>
      </c>
      <c r="Q68" s="56">
        <v>0</v>
      </c>
      <c r="R68" s="91">
        <v>0</v>
      </c>
      <c r="S68" s="85">
        <v>0</v>
      </c>
      <c r="U68" s="43">
        <v>0</v>
      </c>
      <c r="V68" s="86">
        <v>0</v>
      </c>
      <c r="W68" s="59">
        <v>0</v>
      </c>
      <c r="X68" s="59" t="s">
        <v>387</v>
      </c>
      <c r="Y68" s="60">
        <v>0</v>
      </c>
      <c r="Z68" s="60" t="s">
        <v>180</v>
      </c>
      <c r="AA68" s="60">
        <v>0</v>
      </c>
      <c r="AB68" s="60" t="s">
        <v>181</v>
      </c>
      <c r="AC68" s="59">
        <v>0</v>
      </c>
      <c r="AD68" s="104">
        <v>0</v>
      </c>
    </row>
    <row r="69" spans="1:30" x14ac:dyDescent="0.2">
      <c r="A69" s="83">
        <v>0</v>
      </c>
      <c r="B69" s="86"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v>0</v>
      </c>
      <c r="P69" s="56">
        <v>0</v>
      </c>
      <c r="Q69" s="56">
        <v>0</v>
      </c>
      <c r="R69" s="91">
        <v>0</v>
      </c>
      <c r="S69" s="85">
        <v>0</v>
      </c>
      <c r="U69" s="43">
        <v>0</v>
      </c>
      <c r="V69" s="86">
        <v>0</v>
      </c>
      <c r="W69" s="59">
        <v>0</v>
      </c>
      <c r="X69" s="59" t="s">
        <v>387</v>
      </c>
      <c r="Y69" s="60">
        <v>0</v>
      </c>
      <c r="Z69" s="60" t="s">
        <v>180</v>
      </c>
      <c r="AA69" s="60">
        <v>0</v>
      </c>
      <c r="AB69" s="60" t="s">
        <v>181</v>
      </c>
      <c r="AC69" s="59">
        <v>0</v>
      </c>
      <c r="AD69" s="104">
        <v>0</v>
      </c>
    </row>
    <row r="70" spans="1:30" x14ac:dyDescent="0.2">
      <c r="A70" s="83">
        <v>0</v>
      </c>
      <c r="B70" s="86"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180</v>
      </c>
      <c r="AA70" s="60">
        <v>0</v>
      </c>
      <c r="AB70" s="60" t="s">
        <v>181</v>
      </c>
      <c r="AC70" s="59">
        <v>0</v>
      </c>
      <c r="AD70" s="104">
        <v>0</v>
      </c>
    </row>
    <row r="71" spans="1:30" x14ac:dyDescent="0.2">
      <c r="A71" s="83">
        <v>0</v>
      </c>
      <c r="B71" s="86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180</v>
      </c>
      <c r="AA71" s="60">
        <v>0</v>
      </c>
      <c r="AB71" s="60" t="s">
        <v>181</v>
      </c>
      <c r="AC71" s="59">
        <v>0</v>
      </c>
      <c r="AD71" s="104">
        <v>0</v>
      </c>
    </row>
    <row r="72" spans="1:30" x14ac:dyDescent="0.2">
      <c r="A72" s="83">
        <v>0</v>
      </c>
      <c r="B72" s="86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180</v>
      </c>
      <c r="AA72" s="60">
        <v>0</v>
      </c>
      <c r="AB72" s="60" t="s">
        <v>181</v>
      </c>
      <c r="AC72" s="59">
        <v>0</v>
      </c>
      <c r="AD72" s="104">
        <v>0</v>
      </c>
    </row>
    <row r="73" spans="1:30" x14ac:dyDescent="0.2">
      <c r="A73" s="83">
        <v>0</v>
      </c>
      <c r="B73" s="86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180</v>
      </c>
      <c r="AA73" s="60">
        <v>0</v>
      </c>
      <c r="AB73" s="60" t="s">
        <v>181</v>
      </c>
      <c r="AC73" s="59">
        <v>0</v>
      </c>
      <c r="AD73" s="104">
        <v>0</v>
      </c>
    </row>
    <row r="74" spans="1:30" x14ac:dyDescent="0.2">
      <c r="A74" s="83">
        <v>0</v>
      </c>
      <c r="B74" s="86">
        <v>0</v>
      </c>
      <c r="C74" s="155"/>
      <c r="D74" s="156"/>
      <c r="E74" s="156"/>
      <c r="F74" s="157"/>
      <c r="G74" s="155"/>
      <c r="H74" s="156"/>
      <c r="I74" s="156"/>
      <c r="J74" s="157"/>
      <c r="K74" s="155"/>
      <c r="L74" s="156"/>
      <c r="M74" s="156"/>
      <c r="N74" s="157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180</v>
      </c>
      <c r="AA74" s="60">
        <v>0</v>
      </c>
      <c r="AB74" s="60" t="s">
        <v>181</v>
      </c>
      <c r="AC74" s="59">
        <v>0</v>
      </c>
      <c r="AD74" s="104">
        <v>0</v>
      </c>
    </row>
    <row r="75" spans="1:30" s="149" customFormat="1" x14ac:dyDescent="0.2">
      <c r="A75" s="83">
        <v>0</v>
      </c>
      <c r="B75" s="86">
        <v>0</v>
      </c>
      <c r="C75" s="12"/>
      <c r="D75" s="148"/>
      <c r="E75" s="148"/>
      <c r="F75" s="14"/>
      <c r="G75" s="12"/>
      <c r="H75" s="148"/>
      <c r="I75" s="148"/>
      <c r="J75" s="14"/>
      <c r="K75" s="12"/>
      <c r="L75" s="148"/>
      <c r="M75" s="148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180</v>
      </c>
      <c r="AA75" s="60">
        <v>0</v>
      </c>
      <c r="AB75" s="60" t="s">
        <v>181</v>
      </c>
      <c r="AC75" s="59">
        <v>0</v>
      </c>
      <c r="AD75" s="104">
        <v>0</v>
      </c>
    </row>
    <row r="76" spans="1:30" s="149" customFormat="1" x14ac:dyDescent="0.2">
      <c r="A76" s="83">
        <v>0</v>
      </c>
      <c r="B76" s="86">
        <v>0</v>
      </c>
      <c r="C76" s="12"/>
      <c r="D76" s="148"/>
      <c r="E76" s="148"/>
      <c r="F76" s="14"/>
      <c r="G76" s="12"/>
      <c r="H76" s="148"/>
      <c r="I76" s="148"/>
      <c r="J76" s="14"/>
      <c r="K76" s="12"/>
      <c r="L76" s="148"/>
      <c r="M76" s="148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180</v>
      </c>
      <c r="AA76" s="60">
        <v>0</v>
      </c>
      <c r="AB76" s="60" t="s">
        <v>181</v>
      </c>
      <c r="AC76" s="59">
        <v>0</v>
      </c>
      <c r="AD76" s="104">
        <v>0</v>
      </c>
    </row>
    <row r="77" spans="1:30" ht="13.5" thickBot="1" x14ac:dyDescent="0.25">
      <c r="A77" s="83"/>
      <c r="B77" s="114"/>
      <c r="C77" s="115"/>
      <c r="D77" s="116"/>
      <c r="E77" s="116"/>
      <c r="F77" s="117"/>
      <c r="G77" s="115"/>
      <c r="H77" s="116"/>
      <c r="I77" s="116"/>
      <c r="J77" s="117"/>
      <c r="K77" s="115"/>
      <c r="L77" s="116"/>
      <c r="M77" s="116"/>
      <c r="N77" s="118"/>
      <c r="O77" s="119"/>
      <c r="P77" s="120"/>
      <c r="Q77" s="120"/>
      <c r="R77" s="121"/>
      <c r="S77" s="122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105</v>
      </c>
      <c r="C78" s="20"/>
      <c r="D78" s="21"/>
      <c r="E78" s="21"/>
      <c r="F78" s="22"/>
      <c r="G78" s="20"/>
      <c r="H78" s="21"/>
      <c r="I78" s="21"/>
      <c r="J78" s="22"/>
      <c r="K78" s="64"/>
      <c r="L78" s="65"/>
      <c r="M78" s="65"/>
      <c r="N78" s="66"/>
      <c r="O78" s="32">
        <v>187</v>
      </c>
      <c r="P78" s="21">
        <v>67</v>
      </c>
      <c r="Q78" s="160">
        <v>53</v>
      </c>
      <c r="R78" s="159"/>
      <c r="S78" s="161">
        <v>0.28342245989304815</v>
      </c>
      <c r="V78" s="56" t="s">
        <v>23</v>
      </c>
      <c r="W78" s="59">
        <v>57</v>
      </c>
      <c r="X78" s="59">
        <v>57</v>
      </c>
      <c r="Y78" s="61"/>
      <c r="Z78" s="61"/>
      <c r="AA78" s="61"/>
      <c r="AB78" s="61"/>
      <c r="AC78" s="62"/>
    </row>
    <row r="79" spans="1:30" x14ac:dyDescent="0.2">
      <c r="A79" s="11"/>
      <c r="B79" s="158">
        <v>0</v>
      </c>
      <c r="C79" s="90"/>
      <c r="D79" s="56"/>
      <c r="E79" s="56"/>
      <c r="F79" s="14"/>
      <c r="G79" s="12"/>
      <c r="H79" s="13"/>
      <c r="I79" s="13"/>
      <c r="J79" s="14"/>
      <c r="K79" s="12"/>
      <c r="L79" s="13"/>
      <c r="M79" s="13"/>
      <c r="N79" s="14"/>
      <c r="O79" s="90">
        <v>0</v>
      </c>
      <c r="P79" s="56">
        <v>0</v>
      </c>
      <c r="Q79" s="56">
        <v>0</v>
      </c>
      <c r="R79" s="91"/>
      <c r="S79" s="162" t="e">
        <v>#DIV/0!</v>
      </c>
      <c r="V79" s="67" t="s">
        <v>24</v>
      </c>
      <c r="W79" s="62"/>
      <c r="X79" s="62"/>
      <c r="Y79" s="68">
        <v>0.54838709677419351</v>
      </c>
      <c r="Z79" s="68"/>
      <c r="AA79" s="68">
        <v>4.4285714285714288</v>
      </c>
      <c r="AB79" s="68"/>
      <c r="AC79" s="62"/>
    </row>
    <row r="80" spans="1:30" x14ac:dyDescent="0.2">
      <c r="A80" s="11"/>
      <c r="B80" s="158">
        <v>0</v>
      </c>
      <c r="C80" s="12"/>
      <c r="D80" s="148"/>
      <c r="E80" s="148"/>
      <c r="F80" s="14"/>
      <c r="G80" s="12"/>
      <c r="H80" s="148"/>
      <c r="I80" s="148"/>
      <c r="J80" s="14"/>
      <c r="K80" s="12"/>
      <c r="L80" s="148"/>
      <c r="M80" s="148"/>
      <c r="N80" s="14"/>
      <c r="O80" s="90">
        <v>0</v>
      </c>
      <c r="P80" s="56">
        <v>0</v>
      </c>
      <c r="Q80" s="56">
        <v>0</v>
      </c>
      <c r="R80" s="91"/>
      <c r="S80" s="162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49" customFormat="1" ht="13.5" thickBot="1" x14ac:dyDescent="0.25">
      <c r="A81" s="173"/>
      <c r="B81" s="158">
        <v>0</v>
      </c>
      <c r="C81" s="175"/>
      <c r="D81" s="176"/>
      <c r="E81" s="176"/>
      <c r="F81" s="177"/>
      <c r="G81" s="175"/>
      <c r="H81" s="176"/>
      <c r="I81" s="176"/>
      <c r="J81" s="177"/>
      <c r="K81" s="175"/>
      <c r="L81" s="176"/>
      <c r="M81" s="176"/>
      <c r="N81" s="177"/>
      <c r="O81" s="25">
        <v>0</v>
      </c>
      <c r="P81" s="26">
        <v>0</v>
      </c>
      <c r="Q81" s="26">
        <v>0</v>
      </c>
      <c r="R81" s="27"/>
      <c r="S81" s="163" t="e">
        <v>#DIV/0!</v>
      </c>
      <c r="V81" s="67"/>
      <c r="W81" s="174"/>
      <c r="X81" s="174"/>
      <c r="Y81" s="68"/>
      <c r="Z81" s="68"/>
      <c r="AA81" s="68"/>
      <c r="AB81" s="68"/>
      <c r="AC81" s="174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187</v>
      </c>
      <c r="P82" s="29">
        <v>67</v>
      </c>
      <c r="Q82" s="29">
        <v>53</v>
      </c>
      <c r="R82" s="29">
        <v>57</v>
      </c>
      <c r="S82" s="69">
        <v>0.35828877005347592</v>
      </c>
      <c r="Y82" s="62"/>
      <c r="Z82" s="62"/>
    </row>
    <row r="83" spans="1:29" ht="13.5" thickBot="1" x14ac:dyDescent="0.25">
      <c r="A83" s="18"/>
      <c r="B83" s="28" t="s">
        <v>11</v>
      </c>
      <c r="C83" s="29">
        <v>187</v>
      </c>
      <c r="D83" s="29">
        <v>67</v>
      </c>
      <c r="E83" s="29">
        <v>53</v>
      </c>
      <c r="F83" s="29">
        <v>57</v>
      </c>
      <c r="G83" s="29">
        <v>187</v>
      </c>
      <c r="H83" s="29">
        <v>67</v>
      </c>
      <c r="I83" s="29">
        <v>53</v>
      </c>
      <c r="J83" s="29">
        <v>57</v>
      </c>
      <c r="K83" s="29">
        <v>187</v>
      </c>
      <c r="L83" s="29">
        <v>67</v>
      </c>
      <c r="M83" s="29">
        <v>53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0.5</v>
      </c>
      <c r="V84" s="208" t="s">
        <v>25</v>
      </c>
      <c r="W84" s="209"/>
      <c r="X84" s="210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0.87878787878787878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7</v>
      </c>
      <c r="E86" s="73" t="s">
        <v>32</v>
      </c>
      <c r="V86" s="77" t="s">
        <v>29</v>
      </c>
      <c r="W86" s="61" t="s">
        <v>105</v>
      </c>
      <c r="X86" s="79">
        <v>0.71657754010695185</v>
      </c>
      <c r="Y86" s="62" t="s">
        <v>177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65" t="e">
        <v>#DIV/0!</v>
      </c>
      <c r="Y87" s="62" t="s">
        <v>182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5" t="e">
        <v>#DIV/0!</v>
      </c>
      <c r="Y88" s="62" t="s">
        <v>182</v>
      </c>
    </row>
    <row r="89" spans="1:29" x14ac:dyDescent="0.2">
      <c r="V89" s="80" t="s">
        <v>29</v>
      </c>
      <c r="W89" s="81">
        <v>0</v>
      </c>
      <c r="X89" s="82" t="e">
        <v>#DIV/0!</v>
      </c>
      <c r="Y89" s="174" t="s">
        <v>182</v>
      </c>
    </row>
  </sheetData>
  <sheetProtection password="97AA" sheet="1" objects="1" scenarios="1"/>
  <sortState ref="A3:W11">
    <sortCondition descending="1" ref="T3:T11"/>
    <sortCondition descending="1" ref="U3:U11"/>
    <sortCondition descending="1" ref="W3:W11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41" priority="5" stopIfTrue="1" operator="equal">
      <formula>$Y$79</formula>
    </cfRule>
  </conditionalFormatting>
  <conditionalFormatting sqref="AA59:AB74 AA77:AB77">
    <cfRule type="cellIs" dxfId="40" priority="6" stopIfTrue="1" operator="equal">
      <formula>$AA$79</formula>
    </cfRule>
  </conditionalFormatting>
  <conditionalFormatting sqref="Y75:Z75">
    <cfRule type="cellIs" dxfId="39" priority="3" stopIfTrue="1" operator="equal">
      <formula>$Y$79</formula>
    </cfRule>
  </conditionalFormatting>
  <conditionalFormatting sqref="AA75:AB75">
    <cfRule type="cellIs" dxfId="38" priority="4" stopIfTrue="1" operator="equal">
      <formula>$AA$79</formula>
    </cfRule>
  </conditionalFormatting>
  <conditionalFormatting sqref="Y76:Z76">
    <cfRule type="cellIs" dxfId="37" priority="1" stopIfTrue="1" operator="equal">
      <formula>$Y$79</formula>
    </cfRule>
  </conditionalFormatting>
  <conditionalFormatting sqref="AA76:AB76">
    <cfRule type="cellIs" dxfId="3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149"/>
    <col min="2" max="2" width="18.140625" style="149" customWidth="1"/>
    <col min="3" max="18" width="5.28515625" style="149" customWidth="1"/>
    <col min="19" max="19" width="18" style="149" customWidth="1"/>
    <col min="20" max="21" width="9.140625" style="149"/>
    <col min="22" max="22" width="20.5703125" style="149" customWidth="1"/>
    <col min="23" max="24" width="9.28515625" style="149" bestFit="1" customWidth="1"/>
    <col min="25" max="25" width="9.42578125" style="149" bestFit="1" customWidth="1"/>
    <col min="26" max="26" width="9.140625" style="149"/>
    <col min="27" max="27" width="12.140625" style="149" customWidth="1"/>
    <col min="28" max="28" width="9.140625" style="149"/>
    <col min="29" max="29" width="9.28515625" style="149" bestFit="1" customWidth="1"/>
    <col min="30" max="16384" width="9.140625" style="149"/>
  </cols>
  <sheetData>
    <row r="1" spans="1:20" ht="13.5" thickBot="1" x14ac:dyDescent="0.25">
      <c r="A1" s="1" t="s">
        <v>0</v>
      </c>
      <c r="B1" s="2" t="s">
        <v>1</v>
      </c>
      <c r="C1" s="205" t="s">
        <v>294</v>
      </c>
      <c r="D1" s="206"/>
      <c r="E1" s="207"/>
      <c r="F1" s="4">
        <v>2</v>
      </c>
      <c r="G1" s="205" t="s">
        <v>281</v>
      </c>
      <c r="H1" s="206"/>
      <c r="I1" s="207"/>
      <c r="J1" s="4">
        <v>24</v>
      </c>
      <c r="K1" s="205" t="s">
        <v>185</v>
      </c>
      <c r="L1" s="206"/>
      <c r="M1" s="207"/>
      <c r="N1" s="4">
        <v>16</v>
      </c>
      <c r="O1" s="205" t="s">
        <v>61</v>
      </c>
      <c r="P1" s="206"/>
      <c r="Q1" s="207"/>
      <c r="R1" s="4">
        <v>22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118</v>
      </c>
      <c r="B3" s="86" t="s">
        <v>179</v>
      </c>
      <c r="C3" s="12">
        <v>3</v>
      </c>
      <c r="D3" s="148">
        <v>3</v>
      </c>
      <c r="E3" s="148">
        <v>0</v>
      </c>
      <c r="F3" s="14">
        <v>2</v>
      </c>
      <c r="G3" s="12">
        <v>5</v>
      </c>
      <c r="H3" s="148">
        <v>2</v>
      </c>
      <c r="I3" s="148">
        <v>0</v>
      </c>
      <c r="J3" s="14">
        <v>1</v>
      </c>
      <c r="K3" s="126">
        <v>7</v>
      </c>
      <c r="L3" s="127">
        <v>3</v>
      </c>
      <c r="M3" s="127">
        <v>2</v>
      </c>
      <c r="N3" s="128">
        <v>3</v>
      </c>
      <c r="O3" s="126">
        <v>3</v>
      </c>
      <c r="P3" s="127">
        <v>1</v>
      </c>
      <c r="Q3" s="127">
        <v>1</v>
      </c>
      <c r="R3" s="128">
        <v>1</v>
      </c>
      <c r="S3" s="17"/>
      <c r="T3" s="99"/>
    </row>
    <row r="4" spans="1:20" x14ac:dyDescent="0.2">
      <c r="A4" s="83" t="s">
        <v>85</v>
      </c>
      <c r="B4" s="86" t="s">
        <v>223</v>
      </c>
      <c r="C4" s="12">
        <v>4</v>
      </c>
      <c r="D4" s="148">
        <v>2</v>
      </c>
      <c r="E4" s="148">
        <v>1</v>
      </c>
      <c r="F4" s="14">
        <v>1</v>
      </c>
      <c r="G4" s="12">
        <v>5</v>
      </c>
      <c r="H4" s="148">
        <v>0</v>
      </c>
      <c r="I4" s="148">
        <v>1</v>
      </c>
      <c r="J4" s="14">
        <v>1</v>
      </c>
      <c r="K4" s="126">
        <v>4</v>
      </c>
      <c r="L4" s="127">
        <v>2</v>
      </c>
      <c r="M4" s="127">
        <v>0</v>
      </c>
      <c r="N4" s="128">
        <v>1</v>
      </c>
      <c r="O4" s="126">
        <v>3</v>
      </c>
      <c r="P4" s="127">
        <v>2</v>
      </c>
      <c r="Q4" s="127">
        <v>0</v>
      </c>
      <c r="R4" s="128">
        <v>0</v>
      </c>
      <c r="S4" s="17"/>
      <c r="T4" s="99"/>
    </row>
    <row r="5" spans="1:20" x14ac:dyDescent="0.2">
      <c r="A5" s="83" t="s">
        <v>134</v>
      </c>
      <c r="B5" s="86" t="s">
        <v>199</v>
      </c>
      <c r="C5" s="12">
        <v>2</v>
      </c>
      <c r="D5" s="148">
        <v>2</v>
      </c>
      <c r="E5" s="148">
        <v>0</v>
      </c>
      <c r="F5" s="14">
        <v>0</v>
      </c>
      <c r="G5" s="12">
        <v>4</v>
      </c>
      <c r="H5" s="148">
        <v>1</v>
      </c>
      <c r="I5" s="148">
        <v>2</v>
      </c>
      <c r="J5" s="14">
        <v>0</v>
      </c>
      <c r="K5" s="126">
        <v>7</v>
      </c>
      <c r="L5" s="127">
        <v>5</v>
      </c>
      <c r="M5" s="127">
        <v>1</v>
      </c>
      <c r="N5" s="128">
        <v>0</v>
      </c>
      <c r="O5" s="126">
        <v>3</v>
      </c>
      <c r="P5" s="127">
        <v>1</v>
      </c>
      <c r="Q5" s="127">
        <v>1</v>
      </c>
      <c r="R5" s="128">
        <v>0</v>
      </c>
      <c r="S5" s="17" t="s">
        <v>8</v>
      </c>
      <c r="T5" s="99"/>
    </row>
    <row r="6" spans="1:20" x14ac:dyDescent="0.2">
      <c r="A6" s="83" t="s">
        <v>84</v>
      </c>
      <c r="B6" s="86" t="s">
        <v>293</v>
      </c>
      <c r="C6" s="12">
        <v>4</v>
      </c>
      <c r="D6" s="148">
        <v>4</v>
      </c>
      <c r="E6" s="148">
        <v>0</v>
      </c>
      <c r="F6" s="14">
        <v>1</v>
      </c>
      <c r="G6" s="12">
        <v>5</v>
      </c>
      <c r="H6" s="148">
        <v>5</v>
      </c>
      <c r="I6" s="148">
        <v>0</v>
      </c>
      <c r="J6" s="14">
        <v>2</v>
      </c>
      <c r="K6" s="126">
        <v>8</v>
      </c>
      <c r="L6" s="127">
        <v>7</v>
      </c>
      <c r="M6" s="127">
        <v>1</v>
      </c>
      <c r="N6" s="128">
        <v>5</v>
      </c>
      <c r="O6" s="126">
        <v>5</v>
      </c>
      <c r="P6" s="127">
        <v>3</v>
      </c>
      <c r="Q6" s="127">
        <v>1</v>
      </c>
      <c r="R6" s="128">
        <v>1</v>
      </c>
      <c r="S6" s="17"/>
      <c r="T6" s="99"/>
    </row>
    <row r="7" spans="1:20" x14ac:dyDescent="0.2">
      <c r="A7" s="83" t="s">
        <v>123</v>
      </c>
      <c r="B7" s="86" t="s">
        <v>204</v>
      </c>
      <c r="C7" s="12">
        <v>4</v>
      </c>
      <c r="D7" s="148">
        <v>1</v>
      </c>
      <c r="E7" s="148">
        <v>3</v>
      </c>
      <c r="F7" s="14">
        <v>0</v>
      </c>
      <c r="G7" s="12">
        <v>5</v>
      </c>
      <c r="H7" s="148">
        <v>3</v>
      </c>
      <c r="I7" s="148">
        <v>0</v>
      </c>
      <c r="J7" s="14">
        <v>0</v>
      </c>
      <c r="K7" s="126">
        <v>7</v>
      </c>
      <c r="L7" s="127">
        <v>4</v>
      </c>
      <c r="M7" s="127">
        <v>3</v>
      </c>
      <c r="N7" s="128">
        <v>0</v>
      </c>
      <c r="O7" s="126">
        <v>3</v>
      </c>
      <c r="P7" s="127">
        <v>0</v>
      </c>
      <c r="Q7" s="127">
        <v>3</v>
      </c>
      <c r="R7" s="128">
        <v>0</v>
      </c>
      <c r="S7" s="17"/>
      <c r="T7" s="99"/>
    </row>
    <row r="8" spans="1:20" x14ac:dyDescent="0.2">
      <c r="A8" s="83" t="s">
        <v>137</v>
      </c>
      <c r="B8" s="86" t="s">
        <v>171</v>
      </c>
      <c r="C8" s="12">
        <v>4</v>
      </c>
      <c r="D8" s="148">
        <v>3</v>
      </c>
      <c r="E8" s="148">
        <v>1</v>
      </c>
      <c r="F8" s="14">
        <v>1</v>
      </c>
      <c r="G8" s="12">
        <v>5</v>
      </c>
      <c r="H8" s="148">
        <v>0</v>
      </c>
      <c r="I8" s="148">
        <v>2</v>
      </c>
      <c r="J8" s="14">
        <v>2</v>
      </c>
      <c r="K8" s="12">
        <v>8</v>
      </c>
      <c r="L8" s="148">
        <v>4</v>
      </c>
      <c r="M8" s="148">
        <v>2</v>
      </c>
      <c r="N8" s="14">
        <v>0</v>
      </c>
      <c r="O8" s="12">
        <v>2</v>
      </c>
      <c r="P8" s="148">
        <v>1</v>
      </c>
      <c r="Q8" s="148">
        <v>0</v>
      </c>
      <c r="R8" s="14">
        <v>0</v>
      </c>
      <c r="S8" s="17"/>
      <c r="T8" s="99"/>
    </row>
    <row r="9" spans="1:20" x14ac:dyDescent="0.2">
      <c r="A9" s="83" t="s">
        <v>139</v>
      </c>
      <c r="B9" s="86" t="s">
        <v>102</v>
      </c>
      <c r="C9" s="12">
        <v>0</v>
      </c>
      <c r="D9" s="148">
        <v>0</v>
      </c>
      <c r="E9" s="148">
        <v>0</v>
      </c>
      <c r="F9" s="14">
        <v>0</v>
      </c>
      <c r="G9" s="12">
        <v>0</v>
      </c>
      <c r="H9" s="148">
        <v>0</v>
      </c>
      <c r="I9" s="148">
        <v>0</v>
      </c>
      <c r="J9" s="14">
        <v>0</v>
      </c>
      <c r="K9" s="126">
        <v>0</v>
      </c>
      <c r="L9" s="127">
        <v>0</v>
      </c>
      <c r="M9" s="127">
        <v>0</v>
      </c>
      <c r="N9" s="128">
        <v>1</v>
      </c>
      <c r="O9" s="126">
        <v>2</v>
      </c>
      <c r="P9" s="127">
        <v>1</v>
      </c>
      <c r="Q9" s="127">
        <v>0</v>
      </c>
      <c r="R9" s="128">
        <v>0</v>
      </c>
      <c r="S9" s="17"/>
      <c r="T9" s="99"/>
    </row>
    <row r="10" spans="1:20" x14ac:dyDescent="0.2">
      <c r="A10" s="83" t="s">
        <v>126</v>
      </c>
      <c r="B10" s="86" t="s">
        <v>292</v>
      </c>
      <c r="C10" s="12">
        <v>0</v>
      </c>
      <c r="D10" s="148">
        <v>0</v>
      </c>
      <c r="E10" s="148">
        <v>0</v>
      </c>
      <c r="F10" s="14">
        <v>0</v>
      </c>
      <c r="G10" s="12"/>
      <c r="H10" s="148"/>
      <c r="I10" s="148"/>
      <c r="J10" s="14"/>
      <c r="K10" s="126">
        <v>0</v>
      </c>
      <c r="L10" s="127">
        <v>0</v>
      </c>
      <c r="M10" s="127">
        <v>0</v>
      </c>
      <c r="N10" s="128">
        <v>1</v>
      </c>
      <c r="O10" s="126">
        <v>5</v>
      </c>
      <c r="P10" s="127">
        <v>1</v>
      </c>
      <c r="Q10" s="127">
        <v>1</v>
      </c>
      <c r="R10" s="128">
        <v>0</v>
      </c>
      <c r="S10" s="17"/>
      <c r="T10" s="99"/>
    </row>
    <row r="11" spans="1:20" x14ac:dyDescent="0.2">
      <c r="A11" s="83" t="s">
        <v>89</v>
      </c>
      <c r="B11" s="86" t="s">
        <v>295</v>
      </c>
      <c r="C11" s="12">
        <v>0</v>
      </c>
      <c r="D11" s="148">
        <v>0</v>
      </c>
      <c r="E11" s="148">
        <v>0</v>
      </c>
      <c r="F11" s="14">
        <v>0</v>
      </c>
      <c r="G11" s="12"/>
      <c r="H11" s="148"/>
      <c r="I11" s="148"/>
      <c r="J11" s="14"/>
      <c r="K11" s="12">
        <v>0</v>
      </c>
      <c r="L11" s="148">
        <v>0</v>
      </c>
      <c r="M11" s="148">
        <v>0</v>
      </c>
      <c r="N11" s="14">
        <v>0</v>
      </c>
      <c r="O11" s="12">
        <v>2</v>
      </c>
      <c r="P11" s="148">
        <v>1</v>
      </c>
      <c r="Q11" s="148">
        <v>0</v>
      </c>
      <c r="R11" s="14">
        <v>0</v>
      </c>
      <c r="S11" s="17"/>
      <c r="T11" s="99"/>
    </row>
    <row r="12" spans="1:20" x14ac:dyDescent="0.2">
      <c r="A12" s="83" t="s">
        <v>125</v>
      </c>
      <c r="B12" s="86" t="s">
        <v>110</v>
      </c>
      <c r="C12" s="12">
        <v>0</v>
      </c>
      <c r="D12" s="148">
        <v>0</v>
      </c>
      <c r="E12" s="148">
        <v>0</v>
      </c>
      <c r="F12" s="14">
        <v>0</v>
      </c>
      <c r="G12" s="12">
        <v>0</v>
      </c>
      <c r="H12" s="148">
        <v>0</v>
      </c>
      <c r="I12" s="148">
        <v>0</v>
      </c>
      <c r="J12" s="14">
        <v>0</v>
      </c>
      <c r="K12" s="126">
        <v>3</v>
      </c>
      <c r="L12" s="127">
        <v>1</v>
      </c>
      <c r="M12" s="127">
        <v>2</v>
      </c>
      <c r="N12" s="128">
        <v>1</v>
      </c>
      <c r="O12" s="126">
        <v>0</v>
      </c>
      <c r="P12" s="127">
        <v>0</v>
      </c>
      <c r="Q12" s="127">
        <v>0</v>
      </c>
      <c r="R12" s="128">
        <v>1</v>
      </c>
      <c r="S12" s="17"/>
      <c r="T12" s="99"/>
    </row>
    <row r="13" spans="1:20" x14ac:dyDescent="0.2">
      <c r="A13" s="83" t="s">
        <v>280</v>
      </c>
      <c r="B13" s="86" t="s">
        <v>360</v>
      </c>
      <c r="C13" s="12">
        <v>1</v>
      </c>
      <c r="D13" s="148">
        <v>1</v>
      </c>
      <c r="E13" s="148">
        <v>0</v>
      </c>
      <c r="F13" s="14">
        <v>0</v>
      </c>
      <c r="G13" s="12"/>
      <c r="H13" s="148"/>
      <c r="I13" s="148"/>
      <c r="J13" s="14"/>
      <c r="K13" s="12">
        <v>1</v>
      </c>
      <c r="L13" s="148">
        <v>1</v>
      </c>
      <c r="M13" s="148">
        <v>0</v>
      </c>
      <c r="N13" s="14">
        <v>0</v>
      </c>
      <c r="O13" s="12">
        <v>3</v>
      </c>
      <c r="P13" s="148">
        <v>2</v>
      </c>
      <c r="Q13" s="148">
        <v>0</v>
      </c>
      <c r="R13" s="14">
        <v>0</v>
      </c>
      <c r="S13" s="17"/>
      <c r="T13" s="99"/>
    </row>
    <row r="14" spans="1:20" x14ac:dyDescent="0.2">
      <c r="A14" s="83"/>
      <c r="B14" s="86"/>
      <c r="C14" s="12"/>
      <c r="D14" s="148"/>
      <c r="E14" s="148"/>
      <c r="F14" s="14"/>
      <c r="G14" s="12"/>
      <c r="H14" s="148"/>
      <c r="I14" s="148"/>
      <c r="J14" s="14"/>
      <c r="K14" s="12"/>
      <c r="L14" s="148"/>
      <c r="M14" s="148"/>
      <c r="N14" s="14"/>
      <c r="O14" s="12"/>
      <c r="P14" s="148"/>
      <c r="Q14" s="148"/>
      <c r="R14" s="14"/>
      <c r="S14" s="17"/>
    </row>
    <row r="15" spans="1:20" x14ac:dyDescent="0.2">
      <c r="A15" s="83"/>
      <c r="B15" s="86"/>
      <c r="C15" s="12"/>
      <c r="D15" s="148"/>
      <c r="E15" s="148"/>
      <c r="F15" s="14"/>
      <c r="G15" s="12"/>
      <c r="H15" s="148"/>
      <c r="I15" s="148"/>
      <c r="J15" s="14"/>
      <c r="K15" s="12"/>
      <c r="L15" s="148"/>
      <c r="M15" s="148"/>
      <c r="N15" s="14"/>
      <c r="O15" s="12"/>
      <c r="P15" s="148"/>
      <c r="Q15" s="148"/>
      <c r="R15" s="14"/>
      <c r="S15" s="17"/>
    </row>
    <row r="16" spans="1:20" x14ac:dyDescent="0.2">
      <c r="A16" s="83"/>
      <c r="B16" s="86"/>
      <c r="C16" s="12"/>
      <c r="D16" s="148"/>
      <c r="E16" s="148"/>
      <c r="F16" s="14"/>
      <c r="G16" s="12"/>
      <c r="H16" s="148"/>
      <c r="I16" s="148"/>
      <c r="J16" s="14"/>
      <c r="K16" s="12"/>
      <c r="L16" s="148"/>
      <c r="M16" s="148"/>
      <c r="N16" s="14"/>
      <c r="O16" s="12"/>
      <c r="P16" s="148"/>
      <c r="Q16" s="148"/>
      <c r="R16" s="14"/>
      <c r="S16" s="17" t="s">
        <v>8</v>
      </c>
    </row>
    <row r="17" spans="1:24" x14ac:dyDescent="0.2">
      <c r="A17" s="83"/>
      <c r="B17" s="86"/>
      <c r="C17" s="12"/>
      <c r="D17" s="148"/>
      <c r="E17" s="148"/>
      <c r="F17" s="14"/>
      <c r="G17" s="12"/>
      <c r="H17" s="148"/>
      <c r="I17" s="148"/>
      <c r="J17" s="14"/>
      <c r="K17" s="12"/>
      <c r="L17" s="148"/>
      <c r="M17" s="148"/>
      <c r="N17" s="14"/>
      <c r="O17" s="12"/>
      <c r="P17" s="148"/>
      <c r="Q17" s="148"/>
      <c r="R17" s="14"/>
      <c r="S17" s="17"/>
    </row>
    <row r="18" spans="1:24" x14ac:dyDescent="0.2">
      <c r="A18" s="83"/>
      <c r="B18" s="86"/>
      <c r="C18" s="12"/>
      <c r="D18" s="148"/>
      <c r="E18" s="148"/>
      <c r="F18" s="14"/>
      <c r="G18" s="12"/>
      <c r="H18" s="148"/>
      <c r="I18" s="148"/>
      <c r="J18" s="14"/>
      <c r="K18" s="12"/>
      <c r="L18" s="148"/>
      <c r="M18" s="148"/>
      <c r="N18" s="14"/>
      <c r="O18" s="12"/>
      <c r="P18" s="148"/>
      <c r="Q18" s="148"/>
      <c r="R18" s="14"/>
      <c r="S18" s="17"/>
    </row>
    <row r="19" spans="1:24" x14ac:dyDescent="0.2">
      <c r="A19" s="83"/>
      <c r="B19" s="86"/>
      <c r="C19" s="12"/>
      <c r="D19" s="148"/>
      <c r="E19" s="148"/>
      <c r="F19" s="14"/>
      <c r="G19" s="12"/>
      <c r="H19" s="148"/>
      <c r="I19" s="148"/>
      <c r="J19" s="14"/>
      <c r="K19" s="12"/>
      <c r="L19" s="148"/>
      <c r="M19" s="148"/>
      <c r="N19" s="14"/>
      <c r="O19" s="12"/>
      <c r="P19" s="148"/>
      <c r="Q19" s="148"/>
      <c r="R19" s="14"/>
      <c r="S19" s="17"/>
    </row>
    <row r="20" spans="1:24" x14ac:dyDescent="0.2">
      <c r="A20" s="83"/>
      <c r="B20" s="86"/>
      <c r="C20" s="12"/>
      <c r="D20" s="148"/>
      <c r="E20" s="148"/>
      <c r="F20" s="14"/>
      <c r="G20" s="12"/>
      <c r="H20" s="148"/>
      <c r="I20" s="148"/>
      <c r="J20" s="14"/>
      <c r="K20" s="12"/>
      <c r="L20" s="148"/>
      <c r="M20" s="148"/>
      <c r="N20" s="14"/>
      <c r="O20" s="12"/>
      <c r="P20" s="148"/>
      <c r="Q20" s="148"/>
      <c r="R20" s="14"/>
      <c r="S20" s="17"/>
    </row>
    <row r="21" spans="1:24" ht="13.5" thickBot="1" x14ac:dyDescent="0.25">
      <c r="A21" s="83"/>
      <c r="B21" s="114"/>
      <c r="C21" s="115"/>
      <c r="D21" s="116"/>
      <c r="E21" s="116"/>
      <c r="F21" s="117"/>
      <c r="G21" s="115"/>
      <c r="H21" s="116"/>
      <c r="I21" s="116"/>
      <c r="J21" s="117"/>
      <c r="K21" s="115"/>
      <c r="L21" s="116"/>
      <c r="M21" s="116"/>
      <c r="N21" s="117"/>
      <c r="O21" s="115"/>
      <c r="P21" s="116"/>
      <c r="Q21" s="116"/>
      <c r="R21" s="117"/>
      <c r="S21" s="17"/>
    </row>
    <row r="22" spans="1:24" x14ac:dyDescent="0.2">
      <c r="A22" s="18" t="s">
        <v>9</v>
      </c>
      <c r="B22" s="171" t="s">
        <v>279</v>
      </c>
      <c r="C22" s="20">
        <v>22</v>
      </c>
      <c r="D22" s="21">
        <v>16</v>
      </c>
      <c r="E22" s="21">
        <v>5</v>
      </c>
      <c r="F22" s="22">
        <v>5</v>
      </c>
      <c r="G22" s="20">
        <v>29</v>
      </c>
      <c r="H22" s="21">
        <v>11</v>
      </c>
      <c r="I22" s="21">
        <v>5</v>
      </c>
      <c r="J22" s="22">
        <v>6</v>
      </c>
      <c r="K22" s="20">
        <v>45</v>
      </c>
      <c r="L22" s="21">
        <v>27</v>
      </c>
      <c r="M22" s="21">
        <v>11</v>
      </c>
      <c r="N22" s="22">
        <v>12</v>
      </c>
      <c r="O22" s="20">
        <v>31</v>
      </c>
      <c r="P22" s="21">
        <v>13</v>
      </c>
      <c r="Q22" s="21">
        <v>7</v>
      </c>
      <c r="R22" s="22">
        <v>3</v>
      </c>
      <c r="S22" s="24"/>
    </row>
    <row r="23" spans="1:24" x14ac:dyDescent="0.2">
      <c r="A23" s="18"/>
      <c r="B23" s="17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7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  <c r="U24" s="43"/>
    </row>
    <row r="25" spans="1:24" ht="13.5" thickBot="1" x14ac:dyDescent="0.25">
      <c r="A25" s="18"/>
      <c r="B25" s="164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  <c r="U25" s="43"/>
    </row>
    <row r="26" spans="1:24" ht="13.5" thickBot="1" x14ac:dyDescent="0.25">
      <c r="A26" s="18"/>
      <c r="B26" s="28" t="s">
        <v>10</v>
      </c>
      <c r="C26" s="29">
        <v>22</v>
      </c>
      <c r="D26" s="29">
        <v>16</v>
      </c>
      <c r="E26" s="29">
        <v>5</v>
      </c>
      <c r="F26" s="29">
        <v>5</v>
      </c>
      <c r="G26" s="29">
        <v>29</v>
      </c>
      <c r="H26" s="29">
        <v>11</v>
      </c>
      <c r="I26" s="29">
        <v>5</v>
      </c>
      <c r="J26" s="29">
        <v>6</v>
      </c>
      <c r="K26" s="29">
        <v>45</v>
      </c>
      <c r="L26" s="29">
        <v>27</v>
      </c>
      <c r="M26" s="29">
        <v>11</v>
      </c>
      <c r="N26" s="29">
        <v>12</v>
      </c>
      <c r="O26" s="29">
        <v>31</v>
      </c>
      <c r="P26" s="29">
        <v>13</v>
      </c>
      <c r="Q26" s="29">
        <v>7</v>
      </c>
      <c r="R26" s="29">
        <v>3</v>
      </c>
      <c r="S26" s="24"/>
      <c r="U26" s="39"/>
    </row>
    <row r="27" spans="1:24" ht="13.5" thickBot="1" x14ac:dyDescent="0.25">
      <c r="A27" s="18"/>
      <c r="B27" s="28" t="s">
        <v>11</v>
      </c>
      <c r="C27" s="30">
        <v>22</v>
      </c>
      <c r="D27" s="30">
        <v>16</v>
      </c>
      <c r="E27" s="30">
        <v>5</v>
      </c>
      <c r="F27" s="30">
        <v>5</v>
      </c>
      <c r="G27" s="30">
        <v>51</v>
      </c>
      <c r="H27" s="30">
        <v>27</v>
      </c>
      <c r="I27" s="30">
        <v>10</v>
      </c>
      <c r="J27" s="30">
        <v>11</v>
      </c>
      <c r="K27" s="30">
        <v>96</v>
      </c>
      <c r="L27" s="30">
        <v>54</v>
      </c>
      <c r="M27" s="30">
        <v>21</v>
      </c>
      <c r="N27" s="30">
        <v>23</v>
      </c>
      <c r="O27" s="31">
        <v>127</v>
      </c>
      <c r="P27" s="30">
        <v>67</v>
      </c>
      <c r="Q27" s="30">
        <v>28</v>
      </c>
      <c r="R27" s="32">
        <v>26</v>
      </c>
      <c r="S27" s="24"/>
      <c r="U27" s="39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  <c r="U28" s="43"/>
    </row>
    <row r="29" spans="1:24" ht="13.5" customHeight="1" thickBot="1" x14ac:dyDescent="0.3">
      <c r="A29" s="1" t="s">
        <v>0</v>
      </c>
      <c r="B29" s="2" t="s">
        <v>1</v>
      </c>
      <c r="C29" s="205" t="s">
        <v>63</v>
      </c>
      <c r="D29" s="206"/>
      <c r="E29" s="207"/>
      <c r="F29" s="4">
        <v>8</v>
      </c>
      <c r="G29" s="205" t="s">
        <v>39</v>
      </c>
      <c r="H29" s="206"/>
      <c r="I29" s="207"/>
      <c r="J29" s="4">
        <v>20</v>
      </c>
      <c r="K29" s="205" t="s">
        <v>281</v>
      </c>
      <c r="L29" s="206"/>
      <c r="M29" s="207"/>
      <c r="N29" s="4">
        <v>17</v>
      </c>
      <c r="O29" s="212" t="s">
        <v>212</v>
      </c>
      <c r="P29" s="206"/>
      <c r="Q29" s="207"/>
      <c r="R29" s="5">
        <v>12</v>
      </c>
      <c r="S29" s="38"/>
      <c r="U29" s="43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84" t="s">
        <v>4</v>
      </c>
      <c r="P30" s="8" t="s">
        <v>5</v>
      </c>
      <c r="Q30" s="8" t="s">
        <v>6</v>
      </c>
      <c r="R30" s="183" t="s">
        <v>7</v>
      </c>
      <c r="S30" s="10"/>
      <c r="U30" s="43"/>
      <c r="V30" s="39"/>
      <c r="W30" s="39"/>
      <c r="X30" s="39"/>
    </row>
    <row r="31" spans="1:24" x14ac:dyDescent="0.2">
      <c r="A31" s="83" t="s">
        <v>118</v>
      </c>
      <c r="B31" s="86" t="s">
        <v>179</v>
      </c>
      <c r="C31" s="12">
        <v>6</v>
      </c>
      <c r="D31" s="148">
        <v>5</v>
      </c>
      <c r="E31" s="148">
        <v>1</v>
      </c>
      <c r="F31" s="14">
        <v>1</v>
      </c>
      <c r="G31" s="12">
        <v>7</v>
      </c>
      <c r="H31" s="148">
        <v>2</v>
      </c>
      <c r="I31" s="148">
        <v>1</v>
      </c>
      <c r="J31" s="14">
        <v>2</v>
      </c>
      <c r="K31" s="12">
        <v>4</v>
      </c>
      <c r="L31" s="148">
        <v>1</v>
      </c>
      <c r="M31" s="148">
        <v>2</v>
      </c>
      <c r="N31" s="14">
        <v>1</v>
      </c>
      <c r="O31" s="15">
        <v>5</v>
      </c>
      <c r="P31" s="148">
        <v>2</v>
      </c>
      <c r="Q31" s="148">
        <v>1</v>
      </c>
      <c r="R31" s="16">
        <v>1</v>
      </c>
      <c r="S31" s="17"/>
      <c r="U31" s="43"/>
      <c r="V31" s="42"/>
      <c r="W31" s="41"/>
      <c r="X31" s="39"/>
    </row>
    <row r="32" spans="1:24" ht="12.75" customHeight="1" x14ac:dyDescent="0.2">
      <c r="A32" s="83" t="s">
        <v>85</v>
      </c>
      <c r="B32" s="86" t="s">
        <v>223</v>
      </c>
      <c r="C32" s="12">
        <v>6</v>
      </c>
      <c r="D32" s="148">
        <v>2</v>
      </c>
      <c r="E32" s="148">
        <v>2</v>
      </c>
      <c r="F32" s="14">
        <v>6</v>
      </c>
      <c r="G32" s="12">
        <v>6</v>
      </c>
      <c r="H32" s="148">
        <v>2</v>
      </c>
      <c r="I32" s="148">
        <v>1</v>
      </c>
      <c r="J32" s="14">
        <v>1</v>
      </c>
      <c r="K32" s="12">
        <v>4</v>
      </c>
      <c r="L32" s="148">
        <v>1</v>
      </c>
      <c r="M32" s="148">
        <v>0</v>
      </c>
      <c r="N32" s="14">
        <v>1</v>
      </c>
      <c r="O32" s="15">
        <v>5</v>
      </c>
      <c r="P32" s="148">
        <v>3</v>
      </c>
      <c r="Q32" s="148">
        <v>1</v>
      </c>
      <c r="R32" s="16">
        <v>7</v>
      </c>
      <c r="S32" s="17"/>
      <c r="U32" s="41"/>
      <c r="V32" s="39"/>
      <c r="W32" s="39"/>
      <c r="X32" s="39"/>
    </row>
    <row r="33" spans="1:24" ht="12.75" customHeight="1" x14ac:dyDescent="0.2">
      <c r="A33" s="83" t="s">
        <v>134</v>
      </c>
      <c r="B33" s="86" t="s">
        <v>199</v>
      </c>
      <c r="C33" s="12">
        <v>2</v>
      </c>
      <c r="D33" s="148">
        <v>0</v>
      </c>
      <c r="E33" s="148">
        <v>2</v>
      </c>
      <c r="F33" s="14">
        <v>0</v>
      </c>
      <c r="G33" s="12"/>
      <c r="H33" s="148"/>
      <c r="I33" s="148"/>
      <c r="J33" s="14"/>
      <c r="K33" s="12">
        <v>1</v>
      </c>
      <c r="L33" s="148">
        <v>0</v>
      </c>
      <c r="M33" s="148">
        <v>0</v>
      </c>
      <c r="N33" s="14">
        <v>0</v>
      </c>
      <c r="O33" s="15">
        <v>2</v>
      </c>
      <c r="P33" s="148">
        <v>0</v>
      </c>
      <c r="Q33" s="148">
        <v>0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">
        <v>84</v>
      </c>
      <c r="B34" s="86" t="s">
        <v>293</v>
      </c>
      <c r="C34" s="12">
        <v>6</v>
      </c>
      <c r="D34" s="148">
        <v>4</v>
      </c>
      <c r="E34" s="148">
        <v>1</v>
      </c>
      <c r="F34" s="14">
        <v>2</v>
      </c>
      <c r="G34" s="12">
        <v>7</v>
      </c>
      <c r="H34" s="148">
        <v>3</v>
      </c>
      <c r="I34" s="148">
        <v>1</v>
      </c>
      <c r="J34" s="14">
        <v>4</v>
      </c>
      <c r="K34" s="12">
        <v>4</v>
      </c>
      <c r="L34" s="148">
        <v>2</v>
      </c>
      <c r="M34" s="148">
        <v>2</v>
      </c>
      <c r="N34" s="14">
        <v>2</v>
      </c>
      <c r="O34" s="15">
        <v>6</v>
      </c>
      <c r="P34" s="148">
        <v>3</v>
      </c>
      <c r="Q34" s="148">
        <v>1</v>
      </c>
      <c r="R34" s="16">
        <v>4</v>
      </c>
      <c r="S34" s="17"/>
      <c r="U34" s="43"/>
      <c r="V34" s="39"/>
      <c r="W34" s="44"/>
      <c r="X34" s="39"/>
    </row>
    <row r="35" spans="1:24" ht="12.75" customHeight="1" x14ac:dyDescent="0.2">
      <c r="A35" s="83" t="s">
        <v>123</v>
      </c>
      <c r="B35" s="86" t="s">
        <v>204</v>
      </c>
      <c r="C35" s="12">
        <v>6</v>
      </c>
      <c r="D35" s="148">
        <v>3</v>
      </c>
      <c r="E35" s="148">
        <v>2</v>
      </c>
      <c r="F35" s="14">
        <v>0</v>
      </c>
      <c r="G35" s="12">
        <v>7</v>
      </c>
      <c r="H35" s="148">
        <v>5</v>
      </c>
      <c r="I35" s="148">
        <v>0</v>
      </c>
      <c r="J35" s="14">
        <v>2</v>
      </c>
      <c r="K35" s="12">
        <v>4</v>
      </c>
      <c r="L35" s="148">
        <v>1</v>
      </c>
      <c r="M35" s="148">
        <v>2</v>
      </c>
      <c r="N35" s="14">
        <v>0</v>
      </c>
      <c r="O35" s="15">
        <v>6</v>
      </c>
      <c r="P35" s="148">
        <v>4</v>
      </c>
      <c r="Q35" s="148">
        <v>1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">
        <v>137</v>
      </c>
      <c r="B36" s="86" t="s">
        <v>171</v>
      </c>
      <c r="C36" s="12">
        <v>6</v>
      </c>
      <c r="D36" s="148">
        <v>3</v>
      </c>
      <c r="E36" s="148">
        <v>2</v>
      </c>
      <c r="F36" s="14">
        <v>1</v>
      </c>
      <c r="G36" s="12">
        <v>6</v>
      </c>
      <c r="H36" s="148">
        <v>4</v>
      </c>
      <c r="I36" s="148">
        <v>1</v>
      </c>
      <c r="J36" s="14">
        <v>1</v>
      </c>
      <c r="K36" s="12">
        <v>4</v>
      </c>
      <c r="L36" s="148">
        <v>1</v>
      </c>
      <c r="M36" s="148">
        <v>1</v>
      </c>
      <c r="N36" s="14">
        <v>0</v>
      </c>
      <c r="O36" s="15">
        <v>4</v>
      </c>
      <c r="P36" s="148">
        <v>2</v>
      </c>
      <c r="Q36" s="148">
        <v>0</v>
      </c>
      <c r="R36" s="16">
        <v>1</v>
      </c>
      <c r="S36" s="17" t="s">
        <v>8</v>
      </c>
      <c r="U36" s="180"/>
      <c r="V36" s="39"/>
      <c r="W36" s="44"/>
      <c r="X36" s="39"/>
    </row>
    <row r="37" spans="1:24" ht="12.75" customHeight="1" x14ac:dyDescent="0.2">
      <c r="A37" s="83" t="s">
        <v>139</v>
      </c>
      <c r="B37" s="86" t="s">
        <v>102</v>
      </c>
      <c r="C37" s="12">
        <v>1</v>
      </c>
      <c r="D37" s="148">
        <v>1</v>
      </c>
      <c r="E37" s="148">
        <v>0</v>
      </c>
      <c r="F37" s="14">
        <v>0</v>
      </c>
      <c r="G37" s="12"/>
      <c r="H37" s="148"/>
      <c r="I37" s="148"/>
      <c r="J37" s="14"/>
      <c r="K37" s="12">
        <v>1</v>
      </c>
      <c r="L37" s="148">
        <v>0</v>
      </c>
      <c r="M37" s="148">
        <v>0</v>
      </c>
      <c r="N37" s="14">
        <v>0</v>
      </c>
      <c r="O37" s="15">
        <v>0</v>
      </c>
      <c r="P37" s="148">
        <v>0</v>
      </c>
      <c r="Q37" s="148">
        <v>0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">
        <v>126</v>
      </c>
      <c r="B38" s="86" t="s">
        <v>292</v>
      </c>
      <c r="C38" s="12">
        <v>0</v>
      </c>
      <c r="D38" s="148">
        <v>0</v>
      </c>
      <c r="E38" s="148">
        <v>0</v>
      </c>
      <c r="F38" s="14">
        <v>1</v>
      </c>
      <c r="G38" s="12">
        <v>0</v>
      </c>
      <c r="H38" s="148">
        <v>0</v>
      </c>
      <c r="I38" s="148">
        <v>0</v>
      </c>
      <c r="J38" s="14">
        <v>0</v>
      </c>
      <c r="K38" s="12">
        <v>0</v>
      </c>
      <c r="L38" s="148">
        <v>0</v>
      </c>
      <c r="M38" s="148">
        <v>0</v>
      </c>
      <c r="N38" s="14">
        <v>0</v>
      </c>
      <c r="O38" s="15">
        <v>2</v>
      </c>
      <c r="P38" s="148">
        <v>0</v>
      </c>
      <c r="Q38" s="148">
        <v>0</v>
      </c>
      <c r="R38" s="16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">
        <v>89</v>
      </c>
      <c r="B39" s="86" t="s">
        <v>295</v>
      </c>
      <c r="C39" s="12"/>
      <c r="D39" s="148"/>
      <c r="E39" s="148"/>
      <c r="F39" s="14"/>
      <c r="G39" s="12"/>
      <c r="H39" s="148"/>
      <c r="I39" s="148"/>
      <c r="J39" s="14"/>
      <c r="K39" s="12">
        <v>1</v>
      </c>
      <c r="L39" s="148">
        <v>0</v>
      </c>
      <c r="M39" s="148">
        <v>0</v>
      </c>
      <c r="N39" s="14">
        <v>0</v>
      </c>
      <c r="O39" s="15"/>
      <c r="P39" s="148"/>
      <c r="Q39" s="148"/>
      <c r="R39" s="16"/>
      <c r="S39" s="17"/>
      <c r="U39" s="180"/>
      <c r="V39" s="39"/>
      <c r="W39" s="44"/>
      <c r="X39" s="39"/>
    </row>
    <row r="40" spans="1:24" ht="12.75" customHeight="1" x14ac:dyDescent="0.2">
      <c r="A40" s="83" t="s">
        <v>125</v>
      </c>
      <c r="B40" s="86" t="s">
        <v>110</v>
      </c>
      <c r="C40" s="12">
        <v>1</v>
      </c>
      <c r="D40" s="148">
        <v>0</v>
      </c>
      <c r="E40" s="148">
        <v>1</v>
      </c>
      <c r="F40" s="14">
        <v>1</v>
      </c>
      <c r="G40" s="12"/>
      <c r="H40" s="148"/>
      <c r="I40" s="148"/>
      <c r="J40" s="14"/>
      <c r="K40" s="12">
        <v>0</v>
      </c>
      <c r="L40" s="148">
        <v>0</v>
      </c>
      <c r="M40" s="148">
        <v>0</v>
      </c>
      <c r="N40" s="14">
        <v>0</v>
      </c>
      <c r="O40" s="15">
        <v>0</v>
      </c>
      <c r="P40" s="148">
        <v>0</v>
      </c>
      <c r="Q40" s="148">
        <v>0</v>
      </c>
      <c r="R40" s="16">
        <v>0</v>
      </c>
      <c r="S40" s="17"/>
      <c r="U40" s="101"/>
      <c r="V40" s="39"/>
      <c r="W40" s="44"/>
      <c r="X40" s="39"/>
    </row>
    <row r="41" spans="1:24" ht="12.75" customHeight="1" x14ac:dyDescent="0.2">
      <c r="A41" s="83" t="s">
        <v>280</v>
      </c>
      <c r="B41" s="86" t="s">
        <v>360</v>
      </c>
      <c r="C41" s="12">
        <v>3</v>
      </c>
      <c r="D41" s="148">
        <v>1</v>
      </c>
      <c r="E41" s="148">
        <v>0</v>
      </c>
      <c r="F41" s="14">
        <v>0</v>
      </c>
      <c r="G41" s="12">
        <v>6</v>
      </c>
      <c r="H41" s="148">
        <v>5</v>
      </c>
      <c r="I41" s="148">
        <v>0</v>
      </c>
      <c r="J41" s="14">
        <v>0</v>
      </c>
      <c r="K41" s="12">
        <v>3</v>
      </c>
      <c r="L41" s="148">
        <v>2</v>
      </c>
      <c r="M41" s="148">
        <v>0</v>
      </c>
      <c r="N41" s="14">
        <v>0</v>
      </c>
      <c r="O41" s="15">
        <v>3</v>
      </c>
      <c r="P41" s="148">
        <v>1</v>
      </c>
      <c r="Q41" s="148">
        <v>0</v>
      </c>
      <c r="R41" s="16">
        <v>0</v>
      </c>
      <c r="S41" s="17"/>
      <c r="U41" s="180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48"/>
      <c r="E42" s="148"/>
      <c r="F42" s="14"/>
      <c r="G42" s="12"/>
      <c r="H42" s="148"/>
      <c r="I42" s="148"/>
      <c r="J42" s="14"/>
      <c r="K42" s="12"/>
      <c r="L42" s="148"/>
      <c r="M42" s="148"/>
      <c r="N42" s="14"/>
      <c r="O42" s="15"/>
      <c r="P42" s="148"/>
      <c r="Q42" s="148"/>
      <c r="R42" s="16"/>
      <c r="S42" s="17"/>
      <c r="U42" s="180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48"/>
      <c r="E43" s="148"/>
      <c r="F43" s="14"/>
      <c r="G43" s="12"/>
      <c r="H43" s="148"/>
      <c r="I43" s="148"/>
      <c r="J43" s="14"/>
      <c r="K43" s="12"/>
      <c r="L43" s="148"/>
      <c r="M43" s="148"/>
      <c r="N43" s="14"/>
      <c r="O43" s="15"/>
      <c r="P43" s="148"/>
      <c r="Q43" s="148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48"/>
      <c r="E44" s="148"/>
      <c r="F44" s="14"/>
      <c r="G44" s="12"/>
      <c r="H44" s="148"/>
      <c r="I44" s="148"/>
      <c r="J44" s="14"/>
      <c r="K44" s="12"/>
      <c r="L44" s="148"/>
      <c r="M44" s="148"/>
      <c r="N44" s="14"/>
      <c r="O44" s="15"/>
      <c r="P44" s="148"/>
      <c r="Q44" s="148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48"/>
      <c r="E45" s="148"/>
      <c r="F45" s="14"/>
      <c r="G45" s="12"/>
      <c r="H45" s="148"/>
      <c r="I45" s="148"/>
      <c r="J45" s="14"/>
      <c r="K45" s="12"/>
      <c r="L45" s="148"/>
      <c r="M45" s="148"/>
      <c r="N45" s="14"/>
      <c r="O45" s="15"/>
      <c r="P45" s="148"/>
      <c r="Q45" s="148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48"/>
      <c r="E46" s="148"/>
      <c r="F46" s="14"/>
      <c r="G46" s="12"/>
      <c r="H46" s="148"/>
      <c r="I46" s="148"/>
      <c r="J46" s="14"/>
      <c r="K46" s="12"/>
      <c r="L46" s="148"/>
      <c r="M46" s="148"/>
      <c r="N46" s="14"/>
      <c r="O46" s="15"/>
      <c r="P46" s="148"/>
      <c r="Q46" s="148"/>
      <c r="R46" s="14"/>
      <c r="S46" s="17"/>
      <c r="U46" s="43"/>
      <c r="V46" s="39"/>
      <c r="W46" s="39"/>
      <c r="X46" s="39"/>
    </row>
    <row r="47" spans="1:24" x14ac:dyDescent="0.2">
      <c r="A47" s="83">
        <v>0</v>
      </c>
      <c r="B47" s="86">
        <v>0</v>
      </c>
      <c r="C47" s="12"/>
      <c r="D47" s="148"/>
      <c r="E47" s="148"/>
      <c r="F47" s="14"/>
      <c r="G47" s="12"/>
      <c r="H47" s="148"/>
      <c r="I47" s="148"/>
      <c r="J47" s="14"/>
      <c r="K47" s="12"/>
      <c r="L47" s="148"/>
      <c r="M47" s="148"/>
      <c r="N47" s="14"/>
      <c r="O47" s="15"/>
      <c r="P47" s="148"/>
      <c r="Q47" s="148"/>
      <c r="R47" s="14"/>
      <c r="S47" s="17"/>
      <c r="U47" s="43"/>
      <c r="V47" s="39"/>
      <c r="W47" s="39"/>
      <c r="X47" s="39"/>
    </row>
    <row r="48" spans="1:24" x14ac:dyDescent="0.2">
      <c r="A48" s="83">
        <v>0</v>
      </c>
      <c r="B48" s="86">
        <v>0</v>
      </c>
      <c r="C48" s="12"/>
      <c r="D48" s="148"/>
      <c r="E48" s="148"/>
      <c r="F48" s="14"/>
      <c r="G48" s="12"/>
      <c r="H48" s="148"/>
      <c r="I48" s="148"/>
      <c r="J48" s="14"/>
      <c r="K48" s="12"/>
      <c r="L48" s="148"/>
      <c r="M48" s="148"/>
      <c r="N48" s="14"/>
      <c r="O48" s="15"/>
      <c r="P48" s="148"/>
      <c r="Q48" s="148"/>
      <c r="R48" s="14"/>
      <c r="S48" s="17"/>
      <c r="U48" s="180"/>
      <c r="V48" s="39"/>
      <c r="W48" s="39"/>
      <c r="X48" s="39"/>
    </row>
    <row r="49" spans="1:30" ht="13.5" thickBot="1" x14ac:dyDescent="0.25">
      <c r="A49" s="83"/>
      <c r="B49" s="114"/>
      <c r="C49" s="115"/>
      <c r="D49" s="116"/>
      <c r="E49" s="116"/>
      <c r="F49" s="117"/>
      <c r="G49" s="115"/>
      <c r="H49" s="116"/>
      <c r="I49" s="116"/>
      <c r="J49" s="117"/>
      <c r="K49" s="115"/>
      <c r="L49" s="116"/>
      <c r="M49" s="116"/>
      <c r="N49" s="117"/>
      <c r="O49" s="154"/>
      <c r="P49" s="116"/>
      <c r="Q49" s="116"/>
      <c r="R49" s="118"/>
      <c r="S49" s="17"/>
      <c r="U49" s="180"/>
      <c r="V49" s="39"/>
      <c r="W49" s="39"/>
      <c r="X49" s="39"/>
    </row>
    <row r="50" spans="1:30" x14ac:dyDescent="0.2">
      <c r="A50" s="18" t="s">
        <v>9</v>
      </c>
      <c r="B50" s="19" t="s">
        <v>279</v>
      </c>
      <c r="C50" s="20">
        <v>37</v>
      </c>
      <c r="D50" s="21">
        <v>19</v>
      </c>
      <c r="E50" s="21">
        <v>11</v>
      </c>
      <c r="F50" s="22">
        <v>12</v>
      </c>
      <c r="G50" s="20">
        <v>39</v>
      </c>
      <c r="H50" s="21">
        <v>21</v>
      </c>
      <c r="I50" s="21">
        <v>4</v>
      </c>
      <c r="J50" s="22">
        <v>10</v>
      </c>
      <c r="K50" s="20">
        <v>26</v>
      </c>
      <c r="L50" s="21">
        <v>8</v>
      </c>
      <c r="M50" s="21">
        <v>7</v>
      </c>
      <c r="N50" s="22">
        <v>4</v>
      </c>
      <c r="O50" s="20">
        <v>33</v>
      </c>
      <c r="P50" s="21">
        <v>15</v>
      </c>
      <c r="Q50" s="21">
        <v>4</v>
      </c>
      <c r="R50" s="23">
        <v>13</v>
      </c>
      <c r="S50" s="24"/>
      <c r="U50" s="43"/>
      <c r="V50" s="39"/>
      <c r="W50" s="39"/>
      <c r="X50" s="39"/>
    </row>
    <row r="51" spans="1:30" x14ac:dyDescent="0.2">
      <c r="A51" s="18"/>
      <c r="B51" s="164"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43"/>
      <c r="V51" s="39"/>
      <c r="W51" s="39"/>
      <c r="X51" s="39"/>
    </row>
    <row r="52" spans="1:30" x14ac:dyDescent="0.2">
      <c r="A52" s="18"/>
      <c r="B52" s="164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43"/>
      <c r="V52" s="39"/>
      <c r="W52" s="39"/>
      <c r="X52" s="39"/>
    </row>
    <row r="53" spans="1:30" ht="13.5" thickBot="1" x14ac:dyDescent="0.25">
      <c r="A53" s="18"/>
      <c r="B53" s="164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37</v>
      </c>
      <c r="D54" s="29">
        <v>19</v>
      </c>
      <c r="E54" s="29">
        <v>11</v>
      </c>
      <c r="F54" s="29">
        <v>12</v>
      </c>
      <c r="G54" s="29">
        <v>39</v>
      </c>
      <c r="H54" s="29">
        <v>21</v>
      </c>
      <c r="I54" s="29">
        <v>4</v>
      </c>
      <c r="J54" s="29">
        <v>10</v>
      </c>
      <c r="K54" s="29">
        <v>26</v>
      </c>
      <c r="L54" s="29">
        <v>8</v>
      </c>
      <c r="M54" s="29">
        <v>7</v>
      </c>
      <c r="N54" s="29">
        <v>4</v>
      </c>
      <c r="O54" s="29">
        <v>33</v>
      </c>
      <c r="P54" s="29">
        <v>15</v>
      </c>
      <c r="Q54" s="29">
        <v>4</v>
      </c>
      <c r="R54" s="29">
        <v>13</v>
      </c>
      <c r="S54" s="24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164</v>
      </c>
      <c r="D55" s="30">
        <v>86</v>
      </c>
      <c r="E55" s="30">
        <v>39</v>
      </c>
      <c r="F55" s="30">
        <v>38</v>
      </c>
      <c r="G55" s="30">
        <v>203</v>
      </c>
      <c r="H55" s="30">
        <v>107</v>
      </c>
      <c r="I55" s="30">
        <v>43</v>
      </c>
      <c r="J55" s="30">
        <v>48</v>
      </c>
      <c r="K55" s="30">
        <v>229</v>
      </c>
      <c r="L55" s="30">
        <v>115</v>
      </c>
      <c r="M55" s="30">
        <v>50</v>
      </c>
      <c r="N55" s="30">
        <v>52</v>
      </c>
      <c r="O55" s="31">
        <v>262</v>
      </c>
      <c r="P55" s="30">
        <v>130</v>
      </c>
      <c r="Q55" s="30">
        <v>54</v>
      </c>
      <c r="R55" s="32">
        <v>65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205"/>
      <c r="D57" s="206"/>
      <c r="E57" s="207"/>
      <c r="F57" s="49"/>
      <c r="G57" s="205"/>
      <c r="H57" s="206"/>
      <c r="I57" s="207"/>
      <c r="J57" s="49"/>
      <c r="K57" s="205"/>
      <c r="L57" s="206"/>
      <c r="M57" s="211"/>
      <c r="N57" s="29"/>
      <c r="O57" s="51" t="s">
        <v>14</v>
      </c>
      <c r="P57" s="52"/>
      <c r="Q57" s="4"/>
      <c r="R57" s="53">
        <v>121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3" t="s">
        <v>42</v>
      </c>
    </row>
    <row r="59" spans="1:30" ht="13.5" thickTop="1" x14ac:dyDescent="0.2">
      <c r="A59" s="83" t="s">
        <v>118</v>
      </c>
      <c r="B59" s="86" t="s">
        <v>179</v>
      </c>
      <c r="C59" s="12"/>
      <c r="D59" s="148"/>
      <c r="E59" s="148"/>
      <c r="F59" s="14"/>
      <c r="G59" s="12"/>
      <c r="H59" s="148"/>
      <c r="I59" s="148"/>
      <c r="J59" s="14"/>
      <c r="K59" s="12"/>
      <c r="L59" s="148"/>
      <c r="M59" s="148"/>
      <c r="N59" s="14"/>
      <c r="O59" s="58">
        <v>40</v>
      </c>
      <c r="P59" s="88">
        <v>19</v>
      </c>
      <c r="Q59" s="88">
        <v>8</v>
      </c>
      <c r="R59" s="89">
        <v>12</v>
      </c>
      <c r="S59" s="84">
        <v>0.47499999999999998</v>
      </c>
      <c r="U59" s="43" t="s">
        <v>118</v>
      </c>
      <c r="V59" s="86" t="s">
        <v>179</v>
      </c>
      <c r="W59" s="59">
        <v>12</v>
      </c>
      <c r="X59" s="59">
        <v>12</v>
      </c>
      <c r="Y59" s="60">
        <v>0.47499999999999998</v>
      </c>
      <c r="Z59" s="60" t="s">
        <v>177</v>
      </c>
      <c r="AA59" s="60">
        <v>1.5</v>
      </c>
      <c r="AB59" s="60" t="s">
        <v>177</v>
      </c>
      <c r="AC59" s="59">
        <v>8</v>
      </c>
      <c r="AD59" s="104">
        <v>0.47499999999999998</v>
      </c>
    </row>
    <row r="60" spans="1:30" x14ac:dyDescent="0.2">
      <c r="A60" s="83" t="s">
        <v>85</v>
      </c>
      <c r="B60" s="86" t="s">
        <v>223</v>
      </c>
      <c r="C60" s="12"/>
      <c r="D60" s="148"/>
      <c r="E60" s="148"/>
      <c r="F60" s="14"/>
      <c r="G60" s="12"/>
      <c r="H60" s="148"/>
      <c r="I60" s="148"/>
      <c r="J60" s="14"/>
      <c r="K60" s="12"/>
      <c r="L60" s="148"/>
      <c r="M60" s="148"/>
      <c r="N60" s="14"/>
      <c r="O60" s="90">
        <v>37</v>
      </c>
      <c r="P60" s="56">
        <v>14</v>
      </c>
      <c r="Q60" s="56">
        <v>6</v>
      </c>
      <c r="R60" s="91">
        <v>18</v>
      </c>
      <c r="S60" s="85">
        <v>0.3783783783783784</v>
      </c>
      <c r="U60" s="43" t="s">
        <v>85</v>
      </c>
      <c r="V60" s="86" t="s">
        <v>223</v>
      </c>
      <c r="W60" s="59">
        <v>18</v>
      </c>
      <c r="X60" s="59">
        <v>18</v>
      </c>
      <c r="Y60" s="60">
        <v>0.3783783783783784</v>
      </c>
      <c r="Z60" s="60" t="s">
        <v>177</v>
      </c>
      <c r="AA60" s="60">
        <v>2.25</v>
      </c>
      <c r="AB60" s="60" t="s">
        <v>177</v>
      </c>
      <c r="AC60" s="59">
        <v>8</v>
      </c>
      <c r="AD60" s="104">
        <v>0.3783783783783784</v>
      </c>
    </row>
    <row r="61" spans="1:30" x14ac:dyDescent="0.2">
      <c r="A61" s="83" t="s">
        <v>134</v>
      </c>
      <c r="B61" s="86" t="s">
        <v>199</v>
      </c>
      <c r="C61" s="12"/>
      <c r="D61" s="148"/>
      <c r="E61" s="148"/>
      <c r="F61" s="14"/>
      <c r="G61" s="12"/>
      <c r="H61" s="148"/>
      <c r="I61" s="148"/>
      <c r="J61" s="14"/>
      <c r="K61" s="12"/>
      <c r="L61" s="148"/>
      <c r="M61" s="148"/>
      <c r="N61" s="14"/>
      <c r="O61" s="90">
        <v>21</v>
      </c>
      <c r="P61" s="56">
        <v>9</v>
      </c>
      <c r="Q61" s="56">
        <v>6</v>
      </c>
      <c r="R61" s="91">
        <v>0</v>
      </c>
      <c r="S61" s="85">
        <v>0.42857142857142855</v>
      </c>
      <c r="U61" s="43" t="s">
        <v>134</v>
      </c>
      <c r="V61" s="86" t="s">
        <v>199</v>
      </c>
      <c r="W61" s="59">
        <v>0</v>
      </c>
      <c r="X61" s="59" t="s">
        <v>387</v>
      </c>
      <c r="Y61" s="60">
        <v>0.42857142857142855</v>
      </c>
      <c r="Z61" s="60" t="s">
        <v>177</v>
      </c>
      <c r="AA61" s="60">
        <v>0</v>
      </c>
      <c r="AB61" s="60" t="s">
        <v>177</v>
      </c>
      <c r="AC61" s="59">
        <v>7</v>
      </c>
      <c r="AD61" s="104">
        <v>0.42857142857142855</v>
      </c>
    </row>
    <row r="62" spans="1:30" x14ac:dyDescent="0.2">
      <c r="A62" s="83" t="s">
        <v>84</v>
      </c>
      <c r="B62" s="86" t="s">
        <v>293</v>
      </c>
      <c r="C62" s="12"/>
      <c r="D62" s="148"/>
      <c r="E62" s="148"/>
      <c r="F62" s="14"/>
      <c r="G62" s="12"/>
      <c r="H62" s="148"/>
      <c r="I62" s="148"/>
      <c r="J62" s="14"/>
      <c r="K62" s="12"/>
      <c r="L62" s="148"/>
      <c r="M62" s="148"/>
      <c r="N62" s="14"/>
      <c r="O62" s="90">
        <v>45</v>
      </c>
      <c r="P62" s="56">
        <v>31</v>
      </c>
      <c r="Q62" s="56">
        <v>7</v>
      </c>
      <c r="R62" s="91">
        <v>21</v>
      </c>
      <c r="S62" s="85">
        <v>0.68888888888888888</v>
      </c>
      <c r="U62" s="43" t="s">
        <v>84</v>
      </c>
      <c r="V62" s="86" t="s">
        <v>293</v>
      </c>
      <c r="W62" s="59">
        <v>21</v>
      </c>
      <c r="X62" s="59">
        <v>21</v>
      </c>
      <c r="Y62" s="60">
        <v>0.68888888888888888</v>
      </c>
      <c r="Z62" s="60" t="s">
        <v>177</v>
      </c>
      <c r="AA62" s="60">
        <v>2.625</v>
      </c>
      <c r="AB62" s="60" t="s">
        <v>177</v>
      </c>
      <c r="AC62" s="59">
        <v>8</v>
      </c>
      <c r="AD62" s="104">
        <v>0.68888888888888888</v>
      </c>
    </row>
    <row r="63" spans="1:30" x14ac:dyDescent="0.2">
      <c r="A63" s="83" t="s">
        <v>123</v>
      </c>
      <c r="B63" s="86" t="s">
        <v>204</v>
      </c>
      <c r="C63" s="12"/>
      <c r="D63" s="148"/>
      <c r="E63" s="148"/>
      <c r="F63" s="14"/>
      <c r="G63" s="12"/>
      <c r="H63" s="148"/>
      <c r="I63" s="148"/>
      <c r="J63" s="14"/>
      <c r="K63" s="12"/>
      <c r="L63" s="148"/>
      <c r="M63" s="148"/>
      <c r="N63" s="14"/>
      <c r="O63" s="90">
        <v>42</v>
      </c>
      <c r="P63" s="56">
        <v>21</v>
      </c>
      <c r="Q63" s="56">
        <v>14</v>
      </c>
      <c r="R63" s="91">
        <v>2</v>
      </c>
      <c r="S63" s="85">
        <v>0.5</v>
      </c>
      <c r="U63" s="43" t="s">
        <v>123</v>
      </c>
      <c r="V63" s="86" t="s">
        <v>204</v>
      </c>
      <c r="W63" s="59">
        <v>2</v>
      </c>
      <c r="X63" s="59">
        <v>2</v>
      </c>
      <c r="Y63" s="60">
        <v>0.5</v>
      </c>
      <c r="Z63" s="60" t="s">
        <v>177</v>
      </c>
      <c r="AA63" s="60">
        <v>0.25</v>
      </c>
      <c r="AB63" s="60" t="s">
        <v>177</v>
      </c>
      <c r="AC63" s="59">
        <v>8</v>
      </c>
      <c r="AD63" s="104">
        <v>0.5</v>
      </c>
    </row>
    <row r="64" spans="1:30" x14ac:dyDescent="0.2">
      <c r="A64" s="83" t="s">
        <v>137</v>
      </c>
      <c r="B64" s="86" t="s">
        <v>171</v>
      </c>
      <c r="C64" s="12"/>
      <c r="D64" s="148"/>
      <c r="E64" s="148"/>
      <c r="F64" s="14"/>
      <c r="G64" s="12"/>
      <c r="H64" s="148"/>
      <c r="I64" s="148"/>
      <c r="J64" s="14"/>
      <c r="K64" s="12"/>
      <c r="L64" s="148"/>
      <c r="M64" s="148"/>
      <c r="N64" s="14"/>
      <c r="O64" s="90">
        <v>39</v>
      </c>
      <c r="P64" s="56">
        <v>18</v>
      </c>
      <c r="Q64" s="56">
        <v>9</v>
      </c>
      <c r="R64" s="91">
        <v>6</v>
      </c>
      <c r="S64" s="85">
        <v>0.46153846153846156</v>
      </c>
      <c r="U64" s="43" t="s">
        <v>137</v>
      </c>
      <c r="V64" s="86" t="s">
        <v>171</v>
      </c>
      <c r="W64" s="59">
        <v>6</v>
      </c>
      <c r="X64" s="59">
        <v>6</v>
      </c>
      <c r="Y64" s="60">
        <v>0.46153846153846156</v>
      </c>
      <c r="Z64" s="60" t="s">
        <v>177</v>
      </c>
      <c r="AA64" s="60">
        <v>0.75</v>
      </c>
      <c r="AB64" s="60" t="s">
        <v>177</v>
      </c>
      <c r="AC64" s="59">
        <v>8</v>
      </c>
      <c r="AD64" s="104">
        <v>0.46153846153846156</v>
      </c>
    </row>
    <row r="65" spans="1:30" x14ac:dyDescent="0.2">
      <c r="A65" s="83" t="s">
        <v>139</v>
      </c>
      <c r="B65" s="86" t="s">
        <v>102</v>
      </c>
      <c r="C65" s="12"/>
      <c r="D65" s="148"/>
      <c r="E65" s="148"/>
      <c r="F65" s="113"/>
      <c r="G65" s="12"/>
      <c r="H65" s="148"/>
      <c r="I65" s="148"/>
      <c r="J65" s="14"/>
      <c r="K65" s="12"/>
      <c r="L65" s="148"/>
      <c r="M65" s="148"/>
      <c r="N65" s="14"/>
      <c r="O65" s="90">
        <v>4</v>
      </c>
      <c r="P65" s="56">
        <v>2</v>
      </c>
      <c r="Q65" s="56">
        <v>0</v>
      </c>
      <c r="R65" s="91">
        <v>1</v>
      </c>
      <c r="S65" s="85">
        <v>0.5</v>
      </c>
      <c r="U65" s="43" t="s">
        <v>139</v>
      </c>
      <c r="V65" s="86" t="s">
        <v>102</v>
      </c>
      <c r="W65" s="59">
        <v>1</v>
      </c>
      <c r="X65" s="59">
        <v>1</v>
      </c>
      <c r="Y65" s="60">
        <v>0.5</v>
      </c>
      <c r="Z65" s="60" t="s">
        <v>180</v>
      </c>
      <c r="AA65" s="60">
        <v>0.14285714285714285</v>
      </c>
      <c r="AB65" s="60" t="s">
        <v>177</v>
      </c>
      <c r="AC65" s="59">
        <v>7</v>
      </c>
      <c r="AD65" s="104">
        <v>0.1</v>
      </c>
    </row>
    <row r="66" spans="1:30" x14ac:dyDescent="0.2">
      <c r="A66" s="83" t="s">
        <v>126</v>
      </c>
      <c r="B66" s="86" t="s">
        <v>292</v>
      </c>
      <c r="C66" s="12"/>
      <c r="D66" s="148"/>
      <c r="E66" s="148"/>
      <c r="F66" s="14"/>
      <c r="G66" s="12"/>
      <c r="H66" s="148"/>
      <c r="I66" s="148"/>
      <c r="J66" s="14"/>
      <c r="K66" s="12"/>
      <c r="L66" s="148"/>
      <c r="M66" s="148"/>
      <c r="N66" s="14"/>
      <c r="O66" s="90">
        <v>7</v>
      </c>
      <c r="P66" s="56">
        <v>1</v>
      </c>
      <c r="Q66" s="56">
        <v>1</v>
      </c>
      <c r="R66" s="91">
        <v>2</v>
      </c>
      <c r="S66" s="85">
        <v>0.14285714285714285</v>
      </c>
      <c r="U66" s="43" t="s">
        <v>126</v>
      </c>
      <c r="V66" s="86" t="s">
        <v>292</v>
      </c>
      <c r="W66" s="59">
        <v>2</v>
      </c>
      <c r="X66" s="59">
        <v>2</v>
      </c>
      <c r="Y66" s="60">
        <v>0.14285714285714285</v>
      </c>
      <c r="Z66" s="60" t="s">
        <v>180</v>
      </c>
      <c r="AA66" s="60">
        <v>0.2857142857142857</v>
      </c>
      <c r="AB66" s="60" t="s">
        <v>177</v>
      </c>
      <c r="AC66" s="59">
        <v>7</v>
      </c>
      <c r="AD66" s="104">
        <v>0.05</v>
      </c>
    </row>
    <row r="67" spans="1:30" x14ac:dyDescent="0.2">
      <c r="A67" s="83" t="s">
        <v>89</v>
      </c>
      <c r="B67" s="86" t="s">
        <v>295</v>
      </c>
      <c r="C67" s="12"/>
      <c r="D67" s="148"/>
      <c r="E67" s="148"/>
      <c r="F67" s="14"/>
      <c r="G67" s="12"/>
      <c r="H67" s="148"/>
      <c r="I67" s="148"/>
      <c r="J67" s="14"/>
      <c r="K67" s="12"/>
      <c r="L67" s="148"/>
      <c r="M67" s="148"/>
      <c r="N67" s="14"/>
      <c r="O67" s="90">
        <v>3</v>
      </c>
      <c r="P67" s="56">
        <v>1</v>
      </c>
      <c r="Q67" s="56">
        <v>0</v>
      </c>
      <c r="R67" s="91">
        <v>0</v>
      </c>
      <c r="S67" s="85">
        <v>0.33333333333333331</v>
      </c>
      <c r="U67" s="43" t="s">
        <v>89</v>
      </c>
      <c r="V67" s="86" t="s">
        <v>295</v>
      </c>
      <c r="W67" s="59">
        <v>0</v>
      </c>
      <c r="X67" s="59" t="s">
        <v>387</v>
      </c>
      <c r="Y67" s="60">
        <v>0.33333333333333331</v>
      </c>
      <c r="Z67" s="60" t="s">
        <v>180</v>
      </c>
      <c r="AA67" s="60">
        <v>0</v>
      </c>
      <c r="AB67" s="60" t="s">
        <v>177</v>
      </c>
      <c r="AC67" s="59">
        <v>4</v>
      </c>
      <c r="AD67" s="104">
        <v>0.05</v>
      </c>
    </row>
    <row r="68" spans="1:30" x14ac:dyDescent="0.2">
      <c r="A68" s="83" t="s">
        <v>125</v>
      </c>
      <c r="B68" s="86" t="s">
        <v>110</v>
      </c>
      <c r="C68" s="12"/>
      <c r="D68" s="148"/>
      <c r="E68" s="148"/>
      <c r="F68" s="14"/>
      <c r="G68" s="12"/>
      <c r="H68" s="148"/>
      <c r="I68" s="148"/>
      <c r="J68" s="14"/>
      <c r="K68" s="12"/>
      <c r="L68" s="148"/>
      <c r="M68" s="148"/>
      <c r="N68" s="14"/>
      <c r="O68" s="90">
        <v>4</v>
      </c>
      <c r="P68" s="56">
        <v>1</v>
      </c>
      <c r="Q68" s="56">
        <v>3</v>
      </c>
      <c r="R68" s="91">
        <v>3</v>
      </c>
      <c r="S68" s="85">
        <v>0.25</v>
      </c>
      <c r="U68" s="43" t="s">
        <v>125</v>
      </c>
      <c r="V68" s="86" t="s">
        <v>110</v>
      </c>
      <c r="W68" s="59">
        <v>3</v>
      </c>
      <c r="X68" s="59">
        <v>3</v>
      </c>
      <c r="Y68" s="60">
        <v>0.25</v>
      </c>
      <c r="Z68" s="60" t="s">
        <v>180</v>
      </c>
      <c r="AA68" s="60">
        <v>0.42857142857142855</v>
      </c>
      <c r="AB68" s="60" t="s">
        <v>177</v>
      </c>
      <c r="AC68" s="59">
        <v>7</v>
      </c>
      <c r="AD68" s="104">
        <v>0.05</v>
      </c>
    </row>
    <row r="69" spans="1:30" x14ac:dyDescent="0.2">
      <c r="A69" s="83" t="s">
        <v>280</v>
      </c>
      <c r="B69" s="86" t="s">
        <v>360</v>
      </c>
      <c r="C69" s="12"/>
      <c r="D69" s="148"/>
      <c r="E69" s="148"/>
      <c r="F69" s="14"/>
      <c r="G69" s="12"/>
      <c r="H69" s="148"/>
      <c r="I69" s="148"/>
      <c r="J69" s="14"/>
      <c r="K69" s="12"/>
      <c r="L69" s="148"/>
      <c r="M69" s="148"/>
      <c r="N69" s="14"/>
      <c r="O69" s="90">
        <v>20</v>
      </c>
      <c r="P69" s="56">
        <v>13</v>
      </c>
      <c r="Q69" s="56">
        <v>0</v>
      </c>
      <c r="R69" s="91">
        <v>0</v>
      </c>
      <c r="S69" s="85">
        <v>0.65</v>
      </c>
      <c r="U69" s="43" t="s">
        <v>280</v>
      </c>
      <c r="V69" s="86" t="s">
        <v>360</v>
      </c>
      <c r="W69" s="59">
        <v>0</v>
      </c>
      <c r="X69" s="59" t="s">
        <v>387</v>
      </c>
      <c r="Y69" s="60">
        <v>0.65</v>
      </c>
      <c r="Z69" s="60" t="s">
        <v>177</v>
      </c>
      <c r="AA69" s="60">
        <v>0</v>
      </c>
      <c r="AB69" s="60" t="s">
        <v>177</v>
      </c>
      <c r="AC69" s="59">
        <v>7</v>
      </c>
      <c r="AD69" s="104">
        <v>0.65</v>
      </c>
    </row>
    <row r="70" spans="1:30" x14ac:dyDescent="0.2">
      <c r="A70" s="83">
        <v>0</v>
      </c>
      <c r="B70" s="86">
        <v>0</v>
      </c>
      <c r="C70" s="12"/>
      <c r="D70" s="148"/>
      <c r="E70" s="148"/>
      <c r="F70" s="14"/>
      <c r="G70" s="12"/>
      <c r="H70" s="148"/>
      <c r="I70" s="148"/>
      <c r="J70" s="14"/>
      <c r="K70" s="12"/>
      <c r="L70" s="148"/>
      <c r="M70" s="148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180</v>
      </c>
      <c r="AA70" s="60">
        <v>0</v>
      </c>
      <c r="AB70" s="60" t="s">
        <v>181</v>
      </c>
      <c r="AC70" s="59">
        <v>0</v>
      </c>
      <c r="AD70" s="104">
        <v>0</v>
      </c>
    </row>
    <row r="71" spans="1:30" x14ac:dyDescent="0.2">
      <c r="A71" s="83">
        <v>0</v>
      </c>
      <c r="B71" s="86">
        <v>0</v>
      </c>
      <c r="C71" s="12"/>
      <c r="D71" s="148"/>
      <c r="E71" s="148"/>
      <c r="F71" s="14"/>
      <c r="G71" s="12"/>
      <c r="H71" s="148"/>
      <c r="I71" s="148"/>
      <c r="J71" s="14"/>
      <c r="K71" s="12"/>
      <c r="L71" s="148"/>
      <c r="M71" s="148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180</v>
      </c>
      <c r="AA71" s="60">
        <v>0</v>
      </c>
      <c r="AB71" s="60" t="s">
        <v>181</v>
      </c>
      <c r="AC71" s="59">
        <v>0</v>
      </c>
      <c r="AD71" s="104">
        <v>0</v>
      </c>
    </row>
    <row r="72" spans="1:30" x14ac:dyDescent="0.2">
      <c r="A72" s="83">
        <v>0</v>
      </c>
      <c r="B72" s="86">
        <v>0</v>
      </c>
      <c r="C72" s="12"/>
      <c r="D72" s="148"/>
      <c r="E72" s="148"/>
      <c r="F72" s="14"/>
      <c r="G72" s="12"/>
      <c r="H72" s="148"/>
      <c r="I72" s="148"/>
      <c r="J72" s="14"/>
      <c r="K72" s="12"/>
      <c r="L72" s="148"/>
      <c r="M72" s="148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180</v>
      </c>
      <c r="AA72" s="60">
        <v>0</v>
      </c>
      <c r="AB72" s="60" t="s">
        <v>181</v>
      </c>
      <c r="AC72" s="59">
        <v>0</v>
      </c>
      <c r="AD72" s="104">
        <v>0</v>
      </c>
    </row>
    <row r="73" spans="1:30" x14ac:dyDescent="0.2">
      <c r="A73" s="83">
        <v>0</v>
      </c>
      <c r="B73" s="86">
        <v>0</v>
      </c>
      <c r="C73" s="12"/>
      <c r="D73" s="148"/>
      <c r="E73" s="148"/>
      <c r="F73" s="14"/>
      <c r="G73" s="12"/>
      <c r="H73" s="148"/>
      <c r="I73" s="148"/>
      <c r="J73" s="14"/>
      <c r="K73" s="12"/>
      <c r="L73" s="148"/>
      <c r="M73" s="148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180</v>
      </c>
      <c r="AA73" s="60">
        <v>0</v>
      </c>
      <c r="AB73" s="60" t="s">
        <v>181</v>
      </c>
      <c r="AC73" s="59">
        <v>0</v>
      </c>
      <c r="AD73" s="104">
        <v>0</v>
      </c>
    </row>
    <row r="74" spans="1:30" x14ac:dyDescent="0.2">
      <c r="A74" s="83">
        <v>0</v>
      </c>
      <c r="B74" s="86">
        <v>0</v>
      </c>
      <c r="C74" s="155"/>
      <c r="D74" s="156"/>
      <c r="E74" s="156"/>
      <c r="F74" s="157"/>
      <c r="G74" s="155"/>
      <c r="H74" s="156"/>
      <c r="I74" s="156"/>
      <c r="J74" s="157"/>
      <c r="K74" s="155"/>
      <c r="L74" s="156"/>
      <c r="M74" s="156"/>
      <c r="N74" s="157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180</v>
      </c>
      <c r="AA74" s="60">
        <v>0</v>
      </c>
      <c r="AB74" s="60" t="s">
        <v>181</v>
      </c>
      <c r="AC74" s="59">
        <v>0</v>
      </c>
      <c r="AD74" s="104">
        <v>0</v>
      </c>
    </row>
    <row r="75" spans="1:30" x14ac:dyDescent="0.2">
      <c r="A75" s="83">
        <v>0</v>
      </c>
      <c r="B75" s="86">
        <v>0</v>
      </c>
      <c r="C75" s="12"/>
      <c r="D75" s="148"/>
      <c r="E75" s="148"/>
      <c r="F75" s="14"/>
      <c r="G75" s="12"/>
      <c r="H75" s="148"/>
      <c r="I75" s="148"/>
      <c r="J75" s="14"/>
      <c r="K75" s="12"/>
      <c r="L75" s="148"/>
      <c r="M75" s="148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180</v>
      </c>
      <c r="AA75" s="60">
        <v>0</v>
      </c>
      <c r="AB75" s="60" t="s">
        <v>181</v>
      </c>
      <c r="AC75" s="59">
        <v>0</v>
      </c>
      <c r="AD75" s="104">
        <v>0</v>
      </c>
    </row>
    <row r="76" spans="1:30" x14ac:dyDescent="0.2">
      <c r="A76" s="83">
        <v>0</v>
      </c>
      <c r="B76" s="86">
        <v>0</v>
      </c>
      <c r="C76" s="12"/>
      <c r="D76" s="148"/>
      <c r="E76" s="148"/>
      <c r="F76" s="14"/>
      <c r="G76" s="12"/>
      <c r="H76" s="148"/>
      <c r="I76" s="148"/>
      <c r="J76" s="14"/>
      <c r="K76" s="12"/>
      <c r="L76" s="148"/>
      <c r="M76" s="148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180</v>
      </c>
      <c r="AA76" s="60">
        <v>0</v>
      </c>
      <c r="AB76" s="60" t="s">
        <v>181</v>
      </c>
      <c r="AC76" s="59">
        <v>0</v>
      </c>
      <c r="AD76" s="104">
        <v>0</v>
      </c>
    </row>
    <row r="77" spans="1:30" ht="13.5" thickBot="1" x14ac:dyDescent="0.25">
      <c r="A77" s="83"/>
      <c r="B77" s="114"/>
      <c r="C77" s="115"/>
      <c r="D77" s="116"/>
      <c r="E77" s="116"/>
      <c r="F77" s="117"/>
      <c r="G77" s="115"/>
      <c r="H77" s="116"/>
      <c r="I77" s="116"/>
      <c r="J77" s="117"/>
      <c r="K77" s="115"/>
      <c r="L77" s="116"/>
      <c r="M77" s="116"/>
      <c r="N77" s="118"/>
      <c r="O77" s="119"/>
      <c r="P77" s="120"/>
      <c r="Q77" s="120"/>
      <c r="R77" s="121"/>
      <c r="S77" s="122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279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v>262</v>
      </c>
      <c r="P78" s="21">
        <v>130</v>
      </c>
      <c r="Q78" s="160">
        <v>54</v>
      </c>
      <c r="R78" s="159"/>
      <c r="S78" s="161">
        <v>0.20610687022900764</v>
      </c>
      <c r="V78" s="56" t="s">
        <v>23</v>
      </c>
      <c r="W78" s="59">
        <v>65</v>
      </c>
      <c r="X78" s="59">
        <v>65</v>
      </c>
      <c r="Y78" s="61"/>
      <c r="Z78" s="61"/>
      <c r="AA78" s="61"/>
      <c r="AB78" s="61"/>
      <c r="AC78" s="178"/>
    </row>
    <row r="79" spans="1:30" x14ac:dyDescent="0.2">
      <c r="A79" s="173"/>
      <c r="B79" s="158">
        <v>0</v>
      </c>
      <c r="C79" s="90"/>
      <c r="D79" s="56"/>
      <c r="E79" s="56"/>
      <c r="F79" s="91"/>
      <c r="G79" s="90"/>
      <c r="H79" s="56"/>
      <c r="I79" s="56"/>
      <c r="J79" s="91"/>
      <c r="K79" s="90"/>
      <c r="L79" s="56"/>
      <c r="M79" s="56"/>
      <c r="N79" s="91"/>
      <c r="O79" s="90">
        <v>0</v>
      </c>
      <c r="P79" s="56">
        <v>0</v>
      </c>
      <c r="Q79" s="56">
        <v>0</v>
      </c>
      <c r="R79" s="91"/>
      <c r="S79" s="162" t="e">
        <v>#DIV/0!</v>
      </c>
      <c r="V79" s="67" t="s">
        <v>24</v>
      </c>
      <c r="W79" s="178"/>
      <c r="X79" s="178"/>
      <c r="Y79" s="68">
        <v>0.68888888888888888</v>
      </c>
      <c r="Z79" s="68"/>
      <c r="AA79" s="68">
        <v>2.625</v>
      </c>
      <c r="AB79" s="68"/>
      <c r="AC79" s="178"/>
    </row>
    <row r="80" spans="1:30" x14ac:dyDescent="0.2">
      <c r="A80" s="173"/>
      <c r="B80" s="158">
        <v>0</v>
      </c>
      <c r="C80" s="12"/>
      <c r="D80" s="148"/>
      <c r="E80" s="148"/>
      <c r="F80" s="14"/>
      <c r="G80" s="12"/>
      <c r="H80" s="148"/>
      <c r="I80" s="148"/>
      <c r="J80" s="14"/>
      <c r="K80" s="12"/>
      <c r="L80" s="148"/>
      <c r="M80" s="148"/>
      <c r="N80" s="14"/>
      <c r="O80" s="90">
        <v>0</v>
      </c>
      <c r="P80" s="56">
        <v>0</v>
      </c>
      <c r="Q80" s="56">
        <v>0</v>
      </c>
      <c r="R80" s="91"/>
      <c r="S80" s="162" t="e">
        <v>#DIV/0!</v>
      </c>
      <c r="V80" s="67"/>
      <c r="W80" s="178"/>
      <c r="X80" s="178"/>
      <c r="Y80" s="68"/>
      <c r="Z80" s="68"/>
      <c r="AA80" s="68"/>
      <c r="AB80" s="68"/>
      <c r="AC80" s="178"/>
    </row>
    <row r="81" spans="1:29" ht="13.5" thickBot="1" x14ac:dyDescent="0.25">
      <c r="A81" s="173"/>
      <c r="B81" s="158">
        <v>0</v>
      </c>
      <c r="C81" s="175"/>
      <c r="D81" s="176"/>
      <c r="E81" s="176"/>
      <c r="F81" s="177"/>
      <c r="G81" s="175"/>
      <c r="H81" s="176"/>
      <c r="I81" s="176"/>
      <c r="J81" s="177"/>
      <c r="K81" s="175"/>
      <c r="L81" s="176"/>
      <c r="M81" s="176"/>
      <c r="N81" s="177"/>
      <c r="O81" s="25">
        <v>0</v>
      </c>
      <c r="P81" s="26">
        <v>0</v>
      </c>
      <c r="Q81" s="26">
        <v>0</v>
      </c>
      <c r="R81" s="27"/>
      <c r="S81" s="163" t="e">
        <v>#DIV/0!</v>
      </c>
      <c r="V81" s="67"/>
      <c r="W81" s="178"/>
      <c r="X81" s="178"/>
      <c r="Y81" s="68"/>
      <c r="Z81" s="68"/>
      <c r="AA81" s="68"/>
      <c r="AB81" s="68"/>
      <c r="AC81" s="178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262</v>
      </c>
      <c r="P82" s="29">
        <v>130</v>
      </c>
      <c r="Q82" s="29">
        <v>54</v>
      </c>
      <c r="R82" s="29">
        <v>65</v>
      </c>
      <c r="S82" s="69">
        <v>0.49618320610687022</v>
      </c>
      <c r="Y82" s="178"/>
      <c r="Z82" s="178"/>
    </row>
    <row r="83" spans="1:29" ht="13.5" thickBot="1" x14ac:dyDescent="0.25">
      <c r="A83" s="18"/>
      <c r="B83" s="28" t="s">
        <v>11</v>
      </c>
      <c r="C83" s="29">
        <v>262</v>
      </c>
      <c r="D83" s="29">
        <v>130</v>
      </c>
      <c r="E83" s="29">
        <v>54</v>
      </c>
      <c r="F83" s="29">
        <v>65</v>
      </c>
      <c r="G83" s="29">
        <v>262</v>
      </c>
      <c r="H83" s="29">
        <v>130</v>
      </c>
      <c r="I83" s="29">
        <v>54</v>
      </c>
      <c r="J83" s="29">
        <v>65</v>
      </c>
      <c r="K83" s="29">
        <v>262</v>
      </c>
      <c r="L83" s="29">
        <v>130</v>
      </c>
      <c r="M83" s="29">
        <v>54</v>
      </c>
      <c r="N83" s="29">
        <v>0</v>
      </c>
      <c r="O83" s="70"/>
      <c r="P83" s="71"/>
      <c r="Q83" s="71"/>
      <c r="R83" s="71"/>
      <c r="S83" s="72"/>
      <c r="Y83" s="178"/>
      <c r="Z83" s="178"/>
      <c r="AC83" s="178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 s="149">
        <v>0.375</v>
      </c>
      <c r="V84" s="208" t="s">
        <v>25</v>
      </c>
      <c r="W84" s="209"/>
      <c r="X84" s="210"/>
      <c r="Y84" s="178"/>
      <c r="Z84" s="178"/>
      <c r="AA84" s="73" t="s">
        <v>26</v>
      </c>
      <c r="AB84" s="73"/>
      <c r="AC84" s="178"/>
    </row>
    <row r="85" spans="1:29" x14ac:dyDescent="0.2">
      <c r="V85" s="77" t="s">
        <v>27</v>
      </c>
      <c r="W85" s="61"/>
      <c r="X85" s="78">
        <v>0.7024793388429752</v>
      </c>
      <c r="Y85" s="178" t="s">
        <v>37</v>
      </c>
      <c r="Z85" s="178"/>
      <c r="AA85" s="73" t="s">
        <v>28</v>
      </c>
      <c r="AB85" s="73"/>
      <c r="AC85" s="178"/>
    </row>
    <row r="86" spans="1:29" x14ac:dyDescent="0.2">
      <c r="A86" s="67" t="s">
        <v>31</v>
      </c>
      <c r="C86" s="148">
        <v>8</v>
      </c>
      <c r="E86" s="73" t="s">
        <v>32</v>
      </c>
      <c r="V86" s="77" t="s">
        <v>29</v>
      </c>
      <c r="W86" s="61" t="s">
        <v>279</v>
      </c>
      <c r="X86" s="79">
        <v>0.79389312977099236</v>
      </c>
      <c r="Y86" s="178" t="s">
        <v>177</v>
      </c>
      <c r="Z86" s="178"/>
      <c r="AA86" s="73" t="s">
        <v>30</v>
      </c>
      <c r="AB86" s="73"/>
      <c r="AC86" s="178"/>
    </row>
    <row r="87" spans="1:29" x14ac:dyDescent="0.2">
      <c r="E87" s="73"/>
      <c r="V87" s="77" t="s">
        <v>29</v>
      </c>
      <c r="W87" s="61">
        <v>0</v>
      </c>
      <c r="X87" s="165" t="e">
        <v>#DIV/0!</v>
      </c>
      <c r="Y87" s="178" t="s">
        <v>182</v>
      </c>
      <c r="Z87" s="178"/>
      <c r="AA87" s="178"/>
      <c r="AB87" s="178"/>
      <c r="AC87" s="178"/>
    </row>
    <row r="88" spans="1:29" x14ac:dyDescent="0.2">
      <c r="V88" s="77" t="s">
        <v>29</v>
      </c>
      <c r="W88" s="61">
        <v>0</v>
      </c>
      <c r="X88" s="165" t="e">
        <v>#DIV/0!</v>
      </c>
      <c r="Y88" s="178" t="s">
        <v>182</v>
      </c>
    </row>
    <row r="89" spans="1:29" x14ac:dyDescent="0.2">
      <c r="V89" s="80" t="s">
        <v>29</v>
      </c>
      <c r="W89" s="81">
        <v>0</v>
      </c>
      <c r="X89" s="82" t="e">
        <v>#DIV/0!</v>
      </c>
      <c r="Y89" s="178" t="s">
        <v>182</v>
      </c>
    </row>
  </sheetData>
  <sheetProtection password="97AA" sheet="1" objects="1" scenarios="1"/>
  <sortState ref="A3:W13">
    <sortCondition descending="1" ref="T3:T13"/>
    <sortCondition descending="1" ref="U3:U13"/>
    <sortCondition descending="1" ref="W3:W13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35" priority="5" stopIfTrue="1" operator="equal">
      <formula>$Y$79</formula>
    </cfRule>
  </conditionalFormatting>
  <conditionalFormatting sqref="AA59:AB74 AA77:AB77">
    <cfRule type="cellIs" dxfId="34" priority="6" stopIfTrue="1" operator="equal">
      <formula>$AA$79</formula>
    </cfRule>
  </conditionalFormatting>
  <conditionalFormatting sqref="Y75:Z75">
    <cfRule type="cellIs" dxfId="33" priority="3" stopIfTrue="1" operator="equal">
      <formula>$Y$79</formula>
    </cfRule>
  </conditionalFormatting>
  <conditionalFormatting sqref="AA75:AB75">
    <cfRule type="cellIs" dxfId="32" priority="4" stopIfTrue="1" operator="equal">
      <formula>$AA$79</formula>
    </cfRule>
  </conditionalFormatting>
  <conditionalFormatting sqref="Y76:Z76">
    <cfRule type="cellIs" dxfId="31" priority="1" stopIfTrue="1" operator="equal">
      <formula>$Y$79</formula>
    </cfRule>
  </conditionalFormatting>
  <conditionalFormatting sqref="AA76:AB76">
    <cfRule type="cellIs" dxfId="3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149"/>
    <col min="2" max="2" width="18.140625" style="149" customWidth="1"/>
    <col min="3" max="18" width="5.28515625" style="149" customWidth="1"/>
    <col min="19" max="19" width="18" style="149" customWidth="1"/>
    <col min="20" max="21" width="9.140625" style="149"/>
    <col min="22" max="22" width="20.5703125" style="149" customWidth="1"/>
    <col min="23" max="24" width="9.28515625" style="149" bestFit="1" customWidth="1"/>
    <col min="25" max="25" width="9.42578125" style="149" bestFit="1" customWidth="1"/>
    <col min="26" max="26" width="9.140625" style="149"/>
    <col min="27" max="27" width="12.140625" style="149" customWidth="1"/>
    <col min="28" max="28" width="9.140625" style="149"/>
    <col min="29" max="29" width="9.28515625" style="149" bestFit="1" customWidth="1"/>
    <col min="30" max="16384" width="9.140625" style="149"/>
  </cols>
  <sheetData>
    <row r="1" spans="1:20" ht="13.5" thickBot="1" x14ac:dyDescent="0.25">
      <c r="A1" s="1" t="s">
        <v>0</v>
      </c>
      <c r="B1" s="2" t="s">
        <v>1</v>
      </c>
      <c r="C1" s="205" t="s">
        <v>376</v>
      </c>
      <c r="D1" s="206"/>
      <c r="E1" s="207"/>
      <c r="F1" s="4">
        <v>9</v>
      </c>
      <c r="G1" s="205" t="s">
        <v>319</v>
      </c>
      <c r="H1" s="206"/>
      <c r="I1" s="207"/>
      <c r="J1" s="4">
        <v>2</v>
      </c>
      <c r="K1" s="205" t="s">
        <v>212</v>
      </c>
      <c r="L1" s="206"/>
      <c r="M1" s="207"/>
      <c r="N1" s="4">
        <v>19</v>
      </c>
      <c r="O1" s="205" t="s">
        <v>63</v>
      </c>
      <c r="P1" s="206"/>
      <c r="Q1" s="207"/>
      <c r="R1" s="4">
        <v>6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116</v>
      </c>
      <c r="B3" s="86" t="s">
        <v>238</v>
      </c>
      <c r="C3" s="12">
        <v>5</v>
      </c>
      <c r="D3" s="148">
        <v>3</v>
      </c>
      <c r="E3" s="148">
        <v>1</v>
      </c>
      <c r="F3" s="14">
        <v>2</v>
      </c>
      <c r="G3" s="12">
        <v>3</v>
      </c>
      <c r="H3" s="148">
        <v>3</v>
      </c>
      <c r="I3" s="148">
        <v>0</v>
      </c>
      <c r="J3" s="14">
        <v>0</v>
      </c>
      <c r="K3" s="12">
        <v>3</v>
      </c>
      <c r="L3" s="148">
        <v>1</v>
      </c>
      <c r="M3" s="148">
        <v>0</v>
      </c>
      <c r="N3" s="14">
        <v>1</v>
      </c>
      <c r="O3" s="12">
        <v>5</v>
      </c>
      <c r="P3" s="148">
        <v>3</v>
      </c>
      <c r="Q3" s="148">
        <v>1</v>
      </c>
      <c r="R3" s="14">
        <v>1</v>
      </c>
      <c r="S3" s="17"/>
    </row>
    <row r="4" spans="1:20" x14ac:dyDescent="0.2">
      <c r="A4" s="83" t="s">
        <v>126</v>
      </c>
      <c r="B4" s="86" t="s">
        <v>152</v>
      </c>
      <c r="C4" s="12">
        <v>6</v>
      </c>
      <c r="D4" s="148">
        <v>3</v>
      </c>
      <c r="E4" s="148">
        <v>2</v>
      </c>
      <c r="F4" s="14">
        <v>2</v>
      </c>
      <c r="G4" s="12">
        <v>4</v>
      </c>
      <c r="H4" s="148">
        <v>1</v>
      </c>
      <c r="I4" s="148">
        <v>2</v>
      </c>
      <c r="J4" s="14">
        <v>5</v>
      </c>
      <c r="K4" s="12">
        <v>3</v>
      </c>
      <c r="L4" s="148">
        <v>2</v>
      </c>
      <c r="M4" s="148">
        <v>1</v>
      </c>
      <c r="N4" s="14">
        <v>1</v>
      </c>
      <c r="O4" s="12">
        <v>5</v>
      </c>
      <c r="P4" s="148">
        <v>2</v>
      </c>
      <c r="Q4" s="148">
        <v>2</v>
      </c>
      <c r="R4" s="14">
        <v>10</v>
      </c>
      <c r="S4" s="17"/>
      <c r="T4" s="99"/>
    </row>
    <row r="5" spans="1:20" x14ac:dyDescent="0.2">
      <c r="A5" s="83" t="s">
        <v>137</v>
      </c>
      <c r="B5" s="86" t="s">
        <v>271</v>
      </c>
      <c r="C5" s="12">
        <v>2</v>
      </c>
      <c r="D5" s="148">
        <v>0</v>
      </c>
      <c r="E5" s="148">
        <v>1</v>
      </c>
      <c r="F5" s="14">
        <v>0</v>
      </c>
      <c r="G5" s="12">
        <v>2</v>
      </c>
      <c r="H5" s="148">
        <v>0</v>
      </c>
      <c r="I5" s="148">
        <v>1</v>
      </c>
      <c r="J5" s="14">
        <v>1</v>
      </c>
      <c r="K5" s="12"/>
      <c r="L5" s="148"/>
      <c r="M5" s="148"/>
      <c r="N5" s="14"/>
      <c r="O5" s="12"/>
      <c r="P5" s="148"/>
      <c r="Q5" s="148"/>
      <c r="R5" s="14"/>
      <c r="S5" s="17"/>
      <c r="T5" s="99"/>
    </row>
    <row r="6" spans="1:20" x14ac:dyDescent="0.2">
      <c r="A6" s="83" t="s">
        <v>118</v>
      </c>
      <c r="B6" s="86" t="s">
        <v>201</v>
      </c>
      <c r="C6" s="12">
        <v>3</v>
      </c>
      <c r="D6" s="148">
        <v>1</v>
      </c>
      <c r="E6" s="148">
        <v>1</v>
      </c>
      <c r="F6" s="14">
        <v>0</v>
      </c>
      <c r="G6" s="12">
        <v>1</v>
      </c>
      <c r="H6" s="148">
        <v>0</v>
      </c>
      <c r="I6" s="148">
        <v>1</v>
      </c>
      <c r="J6" s="14">
        <v>0</v>
      </c>
      <c r="K6" s="12">
        <v>4</v>
      </c>
      <c r="L6" s="148">
        <v>0</v>
      </c>
      <c r="M6" s="148">
        <v>1</v>
      </c>
      <c r="N6" s="14">
        <v>0</v>
      </c>
      <c r="O6" s="12">
        <v>5</v>
      </c>
      <c r="P6" s="148">
        <v>0</v>
      </c>
      <c r="Q6" s="148">
        <v>2</v>
      </c>
      <c r="R6" s="14">
        <v>2</v>
      </c>
      <c r="S6" s="17"/>
    </row>
    <row r="7" spans="1:20" x14ac:dyDescent="0.2">
      <c r="A7" s="83" t="s">
        <v>122</v>
      </c>
      <c r="B7" s="86" t="s">
        <v>305</v>
      </c>
      <c r="C7" s="12">
        <v>6</v>
      </c>
      <c r="D7" s="148">
        <v>6</v>
      </c>
      <c r="E7" s="148">
        <v>0</v>
      </c>
      <c r="F7" s="14">
        <v>1</v>
      </c>
      <c r="G7" s="12">
        <v>4</v>
      </c>
      <c r="H7" s="148">
        <v>1</v>
      </c>
      <c r="I7" s="148">
        <v>3</v>
      </c>
      <c r="J7" s="14">
        <v>0</v>
      </c>
      <c r="K7" s="12">
        <v>4</v>
      </c>
      <c r="L7" s="148">
        <v>1</v>
      </c>
      <c r="M7" s="148">
        <v>2</v>
      </c>
      <c r="N7" s="14">
        <v>0</v>
      </c>
      <c r="O7" s="12">
        <v>5</v>
      </c>
      <c r="P7" s="148">
        <v>4</v>
      </c>
      <c r="Q7" s="148">
        <v>0</v>
      </c>
      <c r="R7" s="14">
        <v>0</v>
      </c>
      <c r="S7" s="17"/>
      <c r="T7" s="99"/>
    </row>
    <row r="8" spans="1:20" x14ac:dyDescent="0.2">
      <c r="A8" s="83" t="s">
        <v>125</v>
      </c>
      <c r="B8" s="86" t="s">
        <v>270</v>
      </c>
      <c r="C8" s="12">
        <v>0</v>
      </c>
      <c r="D8" s="148">
        <v>0</v>
      </c>
      <c r="E8" s="148">
        <v>0</v>
      </c>
      <c r="F8" s="14">
        <v>0</v>
      </c>
      <c r="G8" s="12">
        <v>1</v>
      </c>
      <c r="H8" s="148">
        <v>0</v>
      </c>
      <c r="I8" s="148">
        <v>0</v>
      </c>
      <c r="J8" s="14">
        <v>0</v>
      </c>
      <c r="K8" s="12">
        <v>0</v>
      </c>
      <c r="L8" s="148">
        <v>0</v>
      </c>
      <c r="M8" s="148">
        <v>0</v>
      </c>
      <c r="N8" s="14">
        <v>1</v>
      </c>
      <c r="O8" s="12">
        <v>0</v>
      </c>
      <c r="P8" s="148">
        <v>0</v>
      </c>
      <c r="Q8" s="148">
        <v>0</v>
      </c>
      <c r="R8" s="14">
        <v>0</v>
      </c>
      <c r="S8" s="17"/>
      <c r="T8" s="99"/>
    </row>
    <row r="9" spans="1:20" x14ac:dyDescent="0.2">
      <c r="A9" s="83" t="s">
        <v>117</v>
      </c>
      <c r="B9" s="86" t="s">
        <v>165</v>
      </c>
      <c r="C9" s="12">
        <v>4</v>
      </c>
      <c r="D9" s="148">
        <v>0</v>
      </c>
      <c r="E9" s="148">
        <v>3</v>
      </c>
      <c r="F9" s="14">
        <v>0</v>
      </c>
      <c r="G9" s="12">
        <v>2</v>
      </c>
      <c r="H9" s="148">
        <v>0</v>
      </c>
      <c r="I9" s="148">
        <v>2</v>
      </c>
      <c r="J9" s="14">
        <v>0</v>
      </c>
      <c r="K9" s="12">
        <v>3</v>
      </c>
      <c r="L9" s="148">
        <v>1</v>
      </c>
      <c r="M9" s="148">
        <v>1</v>
      </c>
      <c r="N9" s="14">
        <v>0</v>
      </c>
      <c r="O9" s="12">
        <v>5</v>
      </c>
      <c r="P9" s="148">
        <v>3</v>
      </c>
      <c r="Q9" s="148">
        <v>1</v>
      </c>
      <c r="R9" s="14">
        <v>1</v>
      </c>
      <c r="S9" s="17" t="s">
        <v>8</v>
      </c>
      <c r="T9" s="99"/>
    </row>
    <row r="10" spans="1:20" x14ac:dyDescent="0.2">
      <c r="A10" s="83" t="s">
        <v>89</v>
      </c>
      <c r="B10" s="86" t="s">
        <v>361</v>
      </c>
      <c r="C10" s="12">
        <v>1</v>
      </c>
      <c r="D10" s="148">
        <v>0</v>
      </c>
      <c r="E10" s="148">
        <v>0</v>
      </c>
      <c r="F10" s="14">
        <v>0</v>
      </c>
      <c r="G10" s="12">
        <v>0</v>
      </c>
      <c r="H10" s="148">
        <v>0</v>
      </c>
      <c r="I10" s="148">
        <v>0</v>
      </c>
      <c r="J10" s="14">
        <v>0</v>
      </c>
      <c r="K10" s="12">
        <v>2</v>
      </c>
      <c r="L10" s="148">
        <v>0</v>
      </c>
      <c r="M10" s="148">
        <v>2</v>
      </c>
      <c r="N10" s="14">
        <v>0</v>
      </c>
      <c r="O10" s="12">
        <v>1</v>
      </c>
      <c r="P10" s="148">
        <v>0</v>
      </c>
      <c r="Q10" s="148">
        <v>0</v>
      </c>
      <c r="R10" s="14">
        <v>0</v>
      </c>
      <c r="S10" s="17"/>
      <c r="T10" s="99"/>
    </row>
    <row r="11" spans="1:20" x14ac:dyDescent="0.2">
      <c r="A11" s="83" t="s">
        <v>81</v>
      </c>
      <c r="B11" s="86" t="s">
        <v>246</v>
      </c>
      <c r="C11" s="12">
        <v>5</v>
      </c>
      <c r="D11" s="148">
        <v>0</v>
      </c>
      <c r="E11" s="148">
        <v>3</v>
      </c>
      <c r="F11" s="14">
        <v>0</v>
      </c>
      <c r="G11" s="12">
        <v>3</v>
      </c>
      <c r="H11" s="148">
        <v>0</v>
      </c>
      <c r="I11" s="148">
        <v>3</v>
      </c>
      <c r="J11" s="14">
        <v>0</v>
      </c>
      <c r="K11" s="12">
        <v>2</v>
      </c>
      <c r="L11" s="148">
        <v>0</v>
      </c>
      <c r="M11" s="148">
        <v>2</v>
      </c>
      <c r="N11" s="14">
        <v>0</v>
      </c>
      <c r="O11" s="12">
        <v>4</v>
      </c>
      <c r="P11" s="148">
        <v>0</v>
      </c>
      <c r="Q11" s="148">
        <v>2</v>
      </c>
      <c r="R11" s="14">
        <v>0</v>
      </c>
      <c r="S11" s="17"/>
      <c r="T11" s="99"/>
    </row>
    <row r="12" spans="1:20" x14ac:dyDescent="0.2">
      <c r="A12" s="83" t="s">
        <v>85</v>
      </c>
      <c r="B12" s="86" t="s">
        <v>362</v>
      </c>
      <c r="C12" s="12"/>
      <c r="D12" s="148"/>
      <c r="E12" s="148"/>
      <c r="F12" s="14"/>
      <c r="G12" s="12">
        <v>0</v>
      </c>
      <c r="H12" s="148">
        <v>0</v>
      </c>
      <c r="I12" s="148">
        <v>0</v>
      </c>
      <c r="J12" s="14">
        <v>0</v>
      </c>
      <c r="K12" s="12">
        <v>1</v>
      </c>
      <c r="L12" s="148">
        <v>0</v>
      </c>
      <c r="M12" s="148">
        <v>0</v>
      </c>
      <c r="N12" s="14">
        <v>0</v>
      </c>
      <c r="O12" s="12"/>
      <c r="P12" s="148"/>
      <c r="Q12" s="148"/>
      <c r="R12" s="14"/>
      <c r="S12" s="17"/>
      <c r="T12" s="99"/>
    </row>
    <row r="13" spans="1:20" x14ac:dyDescent="0.2">
      <c r="A13" s="83" t="s">
        <v>82</v>
      </c>
      <c r="B13" s="86" t="s">
        <v>146</v>
      </c>
      <c r="C13" s="12"/>
      <c r="D13" s="148"/>
      <c r="E13" s="148"/>
      <c r="F13" s="14"/>
      <c r="G13" s="12">
        <v>0</v>
      </c>
      <c r="H13" s="148">
        <v>0</v>
      </c>
      <c r="I13" s="148">
        <v>0</v>
      </c>
      <c r="J13" s="14">
        <v>0</v>
      </c>
      <c r="K13" s="12">
        <v>1</v>
      </c>
      <c r="L13" s="148">
        <v>0</v>
      </c>
      <c r="M13" s="148">
        <v>1</v>
      </c>
      <c r="N13" s="14">
        <v>0</v>
      </c>
      <c r="O13" s="12"/>
      <c r="P13" s="148"/>
      <c r="Q13" s="148"/>
      <c r="R13" s="14"/>
      <c r="S13" s="17"/>
      <c r="T13" s="99"/>
    </row>
    <row r="14" spans="1:20" x14ac:dyDescent="0.2">
      <c r="A14" s="83"/>
      <c r="B14" s="86"/>
      <c r="C14" s="12"/>
      <c r="D14" s="148"/>
      <c r="E14" s="148"/>
      <c r="F14" s="14"/>
      <c r="G14" s="12"/>
      <c r="H14" s="148"/>
      <c r="I14" s="148"/>
      <c r="J14" s="14"/>
      <c r="K14" s="12"/>
      <c r="L14" s="148"/>
      <c r="M14" s="148"/>
      <c r="N14" s="14"/>
      <c r="O14" s="12"/>
      <c r="P14" s="148"/>
      <c r="Q14" s="148"/>
      <c r="R14" s="14"/>
      <c r="S14" s="17"/>
      <c r="T14" s="99"/>
    </row>
    <row r="15" spans="1:20" x14ac:dyDescent="0.2">
      <c r="A15" s="83"/>
      <c r="B15" s="86"/>
      <c r="C15" s="12"/>
      <c r="D15" s="148"/>
      <c r="E15" s="148"/>
      <c r="F15" s="14"/>
      <c r="G15" s="12"/>
      <c r="H15" s="148"/>
      <c r="I15" s="148"/>
      <c r="J15" s="14"/>
      <c r="K15" s="12"/>
      <c r="L15" s="148"/>
      <c r="M15" s="148"/>
      <c r="N15" s="14"/>
      <c r="O15" s="12"/>
      <c r="P15" s="148"/>
      <c r="Q15" s="148"/>
      <c r="R15" s="14"/>
      <c r="S15" s="17"/>
      <c r="T15" s="99"/>
    </row>
    <row r="16" spans="1:20" x14ac:dyDescent="0.2">
      <c r="A16" s="83"/>
      <c r="B16" s="86"/>
      <c r="C16" s="12"/>
      <c r="D16" s="148"/>
      <c r="E16" s="148"/>
      <c r="F16" s="14"/>
      <c r="G16" s="12"/>
      <c r="H16" s="148"/>
      <c r="I16" s="148"/>
      <c r="J16" s="14"/>
      <c r="K16" s="12"/>
      <c r="L16" s="148"/>
      <c r="M16" s="148"/>
      <c r="N16" s="14"/>
      <c r="O16" s="12"/>
      <c r="P16" s="148"/>
      <c r="Q16" s="148"/>
      <c r="R16" s="14"/>
      <c r="S16" s="17" t="s">
        <v>8</v>
      </c>
    </row>
    <row r="17" spans="1:24" x14ac:dyDescent="0.2">
      <c r="A17" s="83"/>
      <c r="B17" s="86"/>
      <c r="C17" s="12"/>
      <c r="D17" s="148"/>
      <c r="E17" s="148"/>
      <c r="F17" s="14"/>
      <c r="G17" s="12"/>
      <c r="H17" s="148"/>
      <c r="I17" s="148"/>
      <c r="J17" s="14"/>
      <c r="K17" s="12"/>
      <c r="L17" s="148"/>
      <c r="M17" s="148"/>
      <c r="N17" s="14"/>
      <c r="O17" s="12"/>
      <c r="P17" s="148"/>
      <c r="Q17" s="148"/>
      <c r="R17" s="14"/>
      <c r="S17" s="17"/>
      <c r="T17" s="99"/>
    </row>
    <row r="18" spans="1:24" x14ac:dyDescent="0.2">
      <c r="A18" s="83"/>
      <c r="B18" s="86"/>
      <c r="C18" s="12"/>
      <c r="D18" s="148"/>
      <c r="E18" s="148"/>
      <c r="F18" s="14"/>
      <c r="G18" s="12"/>
      <c r="H18" s="148"/>
      <c r="I18" s="148"/>
      <c r="J18" s="14"/>
      <c r="K18" s="12"/>
      <c r="L18" s="148"/>
      <c r="M18" s="148"/>
      <c r="N18" s="14"/>
      <c r="O18" s="12"/>
      <c r="P18" s="148"/>
      <c r="Q18" s="148"/>
      <c r="R18" s="14"/>
      <c r="S18" s="17"/>
    </row>
    <row r="19" spans="1:24" x14ac:dyDescent="0.2">
      <c r="A19" s="83"/>
      <c r="B19" s="86"/>
      <c r="C19" s="12"/>
      <c r="D19" s="148"/>
      <c r="E19" s="148"/>
      <c r="F19" s="14"/>
      <c r="G19" s="12"/>
      <c r="H19" s="148"/>
      <c r="I19" s="148"/>
      <c r="J19" s="14"/>
      <c r="K19" s="12"/>
      <c r="L19" s="148"/>
      <c r="M19" s="148"/>
      <c r="N19" s="14"/>
      <c r="O19" s="12"/>
      <c r="P19" s="148"/>
      <c r="Q19" s="148"/>
      <c r="R19" s="14"/>
      <c r="S19" s="17"/>
    </row>
    <row r="20" spans="1:24" x14ac:dyDescent="0.2">
      <c r="A20" s="83"/>
      <c r="B20" s="86"/>
      <c r="C20" s="12"/>
      <c r="D20" s="148"/>
      <c r="E20" s="148"/>
      <c r="F20" s="14"/>
      <c r="G20" s="12"/>
      <c r="H20" s="148"/>
      <c r="I20" s="148"/>
      <c r="J20" s="14"/>
      <c r="K20" s="12"/>
      <c r="L20" s="148"/>
      <c r="M20" s="148"/>
      <c r="N20" s="14"/>
      <c r="O20" s="12"/>
      <c r="P20" s="148"/>
      <c r="Q20" s="148"/>
      <c r="R20" s="14"/>
      <c r="S20" s="17"/>
    </row>
    <row r="21" spans="1:24" ht="13.5" thickBot="1" x14ac:dyDescent="0.25">
      <c r="A21" s="83"/>
      <c r="B21" s="114"/>
      <c r="C21" s="115"/>
      <c r="D21" s="116"/>
      <c r="E21" s="116"/>
      <c r="F21" s="117"/>
      <c r="G21" s="115"/>
      <c r="H21" s="116"/>
      <c r="I21" s="116"/>
      <c r="J21" s="117"/>
      <c r="K21" s="115"/>
      <c r="L21" s="116"/>
      <c r="M21" s="116"/>
      <c r="N21" s="117"/>
      <c r="O21" s="115"/>
      <c r="P21" s="116"/>
      <c r="Q21" s="116"/>
      <c r="R21" s="117"/>
      <c r="S21" s="17"/>
    </row>
    <row r="22" spans="1:24" x14ac:dyDescent="0.2">
      <c r="A22" s="18" t="s">
        <v>9</v>
      </c>
      <c r="B22" s="171" t="s">
        <v>384</v>
      </c>
      <c r="C22" s="20">
        <v>32</v>
      </c>
      <c r="D22" s="21">
        <v>13</v>
      </c>
      <c r="E22" s="21">
        <v>11</v>
      </c>
      <c r="F22" s="22">
        <v>5</v>
      </c>
      <c r="G22" s="20">
        <v>20</v>
      </c>
      <c r="H22" s="21">
        <v>5</v>
      </c>
      <c r="I22" s="21">
        <v>12</v>
      </c>
      <c r="J22" s="22">
        <v>6</v>
      </c>
      <c r="K22" s="20">
        <v>23</v>
      </c>
      <c r="L22" s="21">
        <v>5</v>
      </c>
      <c r="M22" s="21">
        <v>10</v>
      </c>
      <c r="N22" s="22">
        <v>3</v>
      </c>
      <c r="O22" s="20">
        <v>30</v>
      </c>
      <c r="P22" s="21">
        <v>12</v>
      </c>
      <c r="Q22" s="21">
        <v>8</v>
      </c>
      <c r="R22" s="22">
        <v>14</v>
      </c>
      <c r="S22" s="24"/>
    </row>
    <row r="23" spans="1:24" x14ac:dyDescent="0.2">
      <c r="A23" s="18"/>
      <c r="B23" s="17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7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7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32</v>
      </c>
      <c r="D26" s="29">
        <v>13</v>
      </c>
      <c r="E26" s="29">
        <v>11</v>
      </c>
      <c r="F26" s="29">
        <v>5</v>
      </c>
      <c r="G26" s="29">
        <v>20</v>
      </c>
      <c r="H26" s="29">
        <v>5</v>
      </c>
      <c r="I26" s="29">
        <v>12</v>
      </c>
      <c r="J26" s="29">
        <v>6</v>
      </c>
      <c r="K26" s="29">
        <v>23</v>
      </c>
      <c r="L26" s="29">
        <v>5</v>
      </c>
      <c r="M26" s="29">
        <v>10</v>
      </c>
      <c r="N26" s="29">
        <v>3</v>
      </c>
      <c r="O26" s="29">
        <v>30</v>
      </c>
      <c r="P26" s="29">
        <v>12</v>
      </c>
      <c r="Q26" s="29">
        <v>8</v>
      </c>
      <c r="R26" s="29">
        <v>14</v>
      </c>
      <c r="S26" s="24"/>
    </row>
    <row r="27" spans="1:24" ht="13.5" thickBot="1" x14ac:dyDescent="0.25">
      <c r="A27" s="18"/>
      <c r="B27" s="28" t="s">
        <v>11</v>
      </c>
      <c r="C27" s="30">
        <v>32</v>
      </c>
      <c r="D27" s="30">
        <v>13</v>
      </c>
      <c r="E27" s="30">
        <v>11</v>
      </c>
      <c r="F27" s="30">
        <v>5</v>
      </c>
      <c r="G27" s="30">
        <v>52</v>
      </c>
      <c r="H27" s="30">
        <v>18</v>
      </c>
      <c r="I27" s="30">
        <v>23</v>
      </c>
      <c r="J27" s="30">
        <v>11</v>
      </c>
      <c r="K27" s="30">
        <v>75</v>
      </c>
      <c r="L27" s="30">
        <v>23</v>
      </c>
      <c r="M27" s="30">
        <v>33</v>
      </c>
      <c r="N27" s="30">
        <v>14</v>
      </c>
      <c r="O27" s="31">
        <v>105</v>
      </c>
      <c r="P27" s="30">
        <v>35</v>
      </c>
      <c r="Q27" s="30">
        <v>41</v>
      </c>
      <c r="R27" s="32">
        <v>28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05" t="s">
        <v>281</v>
      </c>
      <c r="D29" s="206"/>
      <c r="E29" s="207"/>
      <c r="F29" s="4">
        <v>11</v>
      </c>
      <c r="G29" s="205" t="s">
        <v>185</v>
      </c>
      <c r="H29" s="206"/>
      <c r="I29" s="207"/>
      <c r="J29" s="4">
        <v>13</v>
      </c>
      <c r="K29" s="205" t="s">
        <v>41</v>
      </c>
      <c r="L29" s="206"/>
      <c r="M29" s="207"/>
      <c r="N29" s="4">
        <v>15</v>
      </c>
      <c r="O29" s="205" t="s">
        <v>79</v>
      </c>
      <c r="P29" s="206"/>
      <c r="Q29" s="207"/>
      <c r="R29" s="4">
        <v>4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84" t="s">
        <v>4</v>
      </c>
      <c r="P30" s="8" t="s">
        <v>5</v>
      </c>
      <c r="Q30" s="8" t="s">
        <v>6</v>
      </c>
      <c r="R30" s="183" t="s">
        <v>7</v>
      </c>
      <c r="S30" s="10"/>
      <c r="U30" s="39"/>
      <c r="V30" s="39"/>
      <c r="W30" s="39"/>
      <c r="X30" s="39"/>
    </row>
    <row r="31" spans="1:24" x14ac:dyDescent="0.2">
      <c r="A31" s="83" t="s">
        <v>116</v>
      </c>
      <c r="B31" s="86" t="s">
        <v>238</v>
      </c>
      <c r="C31" s="12">
        <v>2</v>
      </c>
      <c r="D31" s="148">
        <v>0</v>
      </c>
      <c r="E31" s="148">
        <v>1</v>
      </c>
      <c r="F31" s="14">
        <v>0</v>
      </c>
      <c r="G31" s="12">
        <v>0</v>
      </c>
      <c r="H31" s="148">
        <v>0</v>
      </c>
      <c r="I31" s="148">
        <v>0</v>
      </c>
      <c r="J31" s="14">
        <v>1</v>
      </c>
      <c r="K31" s="12"/>
      <c r="L31" s="148"/>
      <c r="M31" s="148"/>
      <c r="N31" s="113"/>
      <c r="O31" s="12"/>
      <c r="P31" s="148"/>
      <c r="Q31" s="148"/>
      <c r="R31" s="113"/>
      <c r="S31" s="17"/>
      <c r="U31" s="41"/>
      <c r="V31" s="42"/>
      <c r="W31" s="41"/>
      <c r="X31" s="39"/>
    </row>
    <row r="32" spans="1:24" ht="12.75" customHeight="1" x14ac:dyDescent="0.2">
      <c r="A32" s="83" t="s">
        <v>126</v>
      </c>
      <c r="B32" s="86" t="s">
        <v>152</v>
      </c>
      <c r="C32" s="12">
        <v>5</v>
      </c>
      <c r="D32" s="148">
        <v>0</v>
      </c>
      <c r="E32" s="148">
        <v>3</v>
      </c>
      <c r="F32" s="14">
        <v>2</v>
      </c>
      <c r="G32" s="12">
        <v>5</v>
      </c>
      <c r="H32" s="148">
        <v>2</v>
      </c>
      <c r="I32" s="148">
        <v>1</v>
      </c>
      <c r="J32" s="14">
        <v>4</v>
      </c>
      <c r="K32" s="12">
        <v>5</v>
      </c>
      <c r="L32" s="148">
        <v>1</v>
      </c>
      <c r="M32" s="148">
        <v>1</v>
      </c>
      <c r="N32" s="113">
        <v>8</v>
      </c>
      <c r="O32" s="12">
        <v>4</v>
      </c>
      <c r="P32" s="148">
        <v>0</v>
      </c>
      <c r="Q32" s="148">
        <v>2</v>
      </c>
      <c r="R32" s="113">
        <v>5</v>
      </c>
      <c r="S32" s="17"/>
      <c r="U32" s="43"/>
      <c r="V32" s="39"/>
      <c r="W32" s="39"/>
      <c r="X32" s="39"/>
    </row>
    <row r="33" spans="1:24" ht="12.75" customHeight="1" x14ac:dyDescent="0.2">
      <c r="A33" s="83" t="s">
        <v>137</v>
      </c>
      <c r="B33" s="86" t="s">
        <v>271</v>
      </c>
      <c r="C33" s="12">
        <v>1</v>
      </c>
      <c r="D33" s="148">
        <v>0</v>
      </c>
      <c r="E33" s="148">
        <v>1</v>
      </c>
      <c r="F33" s="14">
        <v>1</v>
      </c>
      <c r="G33" s="12"/>
      <c r="H33" s="148"/>
      <c r="I33" s="148"/>
      <c r="J33" s="14"/>
      <c r="K33" s="12">
        <v>3</v>
      </c>
      <c r="L33" s="148">
        <v>1</v>
      </c>
      <c r="M33" s="148">
        <v>1</v>
      </c>
      <c r="N33" s="113">
        <v>1</v>
      </c>
      <c r="O33" s="12">
        <v>1</v>
      </c>
      <c r="P33" s="148">
        <v>0</v>
      </c>
      <c r="Q33" s="148">
        <v>1</v>
      </c>
      <c r="R33" s="113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">
        <v>118</v>
      </c>
      <c r="B34" s="86" t="s">
        <v>201</v>
      </c>
      <c r="C34" s="12">
        <v>0</v>
      </c>
      <c r="D34" s="148">
        <v>0</v>
      </c>
      <c r="E34" s="148">
        <v>0</v>
      </c>
      <c r="F34" s="14">
        <v>0</v>
      </c>
      <c r="G34" s="12">
        <v>5</v>
      </c>
      <c r="H34" s="148">
        <v>1</v>
      </c>
      <c r="I34" s="148">
        <v>2</v>
      </c>
      <c r="J34" s="14">
        <v>0</v>
      </c>
      <c r="K34" s="12">
        <v>2</v>
      </c>
      <c r="L34" s="148">
        <v>0</v>
      </c>
      <c r="M34" s="148">
        <v>1</v>
      </c>
      <c r="N34" s="113">
        <v>0</v>
      </c>
      <c r="O34" s="12">
        <v>2</v>
      </c>
      <c r="P34" s="148">
        <v>1</v>
      </c>
      <c r="Q34" s="148">
        <v>1</v>
      </c>
      <c r="R34" s="113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">
        <v>122</v>
      </c>
      <c r="B35" s="86" t="s">
        <v>305</v>
      </c>
      <c r="C35" s="12">
        <v>5</v>
      </c>
      <c r="D35" s="148">
        <v>4</v>
      </c>
      <c r="E35" s="148">
        <v>1</v>
      </c>
      <c r="F35" s="14">
        <v>1</v>
      </c>
      <c r="G35" s="12">
        <v>5</v>
      </c>
      <c r="H35" s="148">
        <v>1</v>
      </c>
      <c r="I35" s="148">
        <v>4</v>
      </c>
      <c r="J35" s="14">
        <v>0</v>
      </c>
      <c r="K35" s="12">
        <v>5</v>
      </c>
      <c r="L35" s="148">
        <v>3</v>
      </c>
      <c r="M35" s="148">
        <v>2</v>
      </c>
      <c r="N35" s="113">
        <v>0</v>
      </c>
      <c r="O35" s="12">
        <v>3</v>
      </c>
      <c r="P35" s="148">
        <v>1</v>
      </c>
      <c r="Q35" s="148">
        <v>1</v>
      </c>
      <c r="R35" s="113">
        <v>1</v>
      </c>
      <c r="S35" s="17"/>
      <c r="T35" s="150"/>
      <c r="U35" s="43"/>
      <c r="V35" s="39"/>
      <c r="W35" s="44"/>
      <c r="X35" s="39"/>
    </row>
    <row r="36" spans="1:24" ht="12.75" customHeight="1" x14ac:dyDescent="0.2">
      <c r="A36" s="83" t="s">
        <v>125</v>
      </c>
      <c r="B36" s="86" t="s">
        <v>270</v>
      </c>
      <c r="C36" s="12">
        <v>0</v>
      </c>
      <c r="D36" s="148">
        <v>0</v>
      </c>
      <c r="E36" s="148">
        <v>0</v>
      </c>
      <c r="F36" s="14">
        <v>0</v>
      </c>
      <c r="G36" s="12"/>
      <c r="H36" s="148"/>
      <c r="I36" s="148"/>
      <c r="J36" s="14"/>
      <c r="K36" s="12">
        <v>2</v>
      </c>
      <c r="L36" s="148">
        <v>0</v>
      </c>
      <c r="M36" s="148">
        <v>1</v>
      </c>
      <c r="N36" s="113">
        <v>0</v>
      </c>
      <c r="O36" s="12">
        <v>3</v>
      </c>
      <c r="P36" s="148">
        <v>0</v>
      </c>
      <c r="Q36" s="148">
        <v>2</v>
      </c>
      <c r="R36" s="113">
        <v>1</v>
      </c>
      <c r="S36" s="17" t="s">
        <v>8</v>
      </c>
      <c r="T36" s="150"/>
      <c r="U36" s="43"/>
      <c r="V36" s="39"/>
      <c r="W36" s="44"/>
      <c r="X36" s="39"/>
    </row>
    <row r="37" spans="1:24" ht="12.75" customHeight="1" x14ac:dyDescent="0.2">
      <c r="A37" s="83" t="s">
        <v>117</v>
      </c>
      <c r="B37" s="86" t="s">
        <v>165</v>
      </c>
      <c r="C37" s="12">
        <v>4</v>
      </c>
      <c r="D37" s="148">
        <v>1</v>
      </c>
      <c r="E37" s="148">
        <v>1</v>
      </c>
      <c r="F37" s="14">
        <v>3</v>
      </c>
      <c r="G37" s="12">
        <v>5</v>
      </c>
      <c r="H37" s="148">
        <v>4</v>
      </c>
      <c r="I37" s="148">
        <v>0</v>
      </c>
      <c r="J37" s="14">
        <v>1</v>
      </c>
      <c r="K37" s="12">
        <v>5</v>
      </c>
      <c r="L37" s="148">
        <v>4</v>
      </c>
      <c r="M37" s="148">
        <v>0</v>
      </c>
      <c r="N37" s="113">
        <v>3</v>
      </c>
      <c r="O37" s="12">
        <v>2</v>
      </c>
      <c r="P37" s="148">
        <v>0</v>
      </c>
      <c r="Q37" s="148">
        <v>2</v>
      </c>
      <c r="R37" s="113">
        <v>1</v>
      </c>
      <c r="S37" s="17"/>
      <c r="T37" s="150"/>
      <c r="U37" s="43"/>
      <c r="V37" s="39"/>
      <c r="W37" s="44"/>
      <c r="X37" s="39"/>
    </row>
    <row r="38" spans="1:24" ht="12.75" customHeight="1" x14ac:dyDescent="0.2">
      <c r="A38" s="83" t="s">
        <v>89</v>
      </c>
      <c r="B38" s="86" t="s">
        <v>361</v>
      </c>
      <c r="C38" s="12">
        <v>2</v>
      </c>
      <c r="D38" s="148">
        <v>1</v>
      </c>
      <c r="E38" s="148">
        <v>0</v>
      </c>
      <c r="F38" s="14">
        <v>0</v>
      </c>
      <c r="G38" s="12">
        <v>5</v>
      </c>
      <c r="H38" s="148">
        <v>2</v>
      </c>
      <c r="I38" s="148">
        <v>1</v>
      </c>
      <c r="J38" s="14">
        <v>1</v>
      </c>
      <c r="K38" s="12">
        <v>3</v>
      </c>
      <c r="L38" s="148">
        <v>1</v>
      </c>
      <c r="M38" s="148">
        <v>2</v>
      </c>
      <c r="N38" s="113">
        <v>2</v>
      </c>
      <c r="O38" s="15">
        <v>2</v>
      </c>
      <c r="P38" s="148">
        <v>0</v>
      </c>
      <c r="Q38" s="148">
        <v>2</v>
      </c>
      <c r="R38" s="141">
        <v>0</v>
      </c>
      <c r="S38" s="17"/>
      <c r="T38" s="150"/>
      <c r="U38" s="43"/>
      <c r="V38" s="39"/>
      <c r="W38" s="44"/>
      <c r="X38" s="39"/>
    </row>
    <row r="39" spans="1:24" ht="12.75" customHeight="1" x14ac:dyDescent="0.2">
      <c r="A39" s="83" t="s">
        <v>81</v>
      </c>
      <c r="B39" s="86" t="s">
        <v>246</v>
      </c>
      <c r="C39" s="12">
        <v>4</v>
      </c>
      <c r="D39" s="148">
        <v>2</v>
      </c>
      <c r="E39" s="148">
        <v>2</v>
      </c>
      <c r="F39" s="14">
        <v>0</v>
      </c>
      <c r="G39" s="12">
        <v>5</v>
      </c>
      <c r="H39" s="148">
        <v>2</v>
      </c>
      <c r="I39" s="148">
        <v>0</v>
      </c>
      <c r="J39" s="14">
        <v>0</v>
      </c>
      <c r="K39" s="12">
        <v>2</v>
      </c>
      <c r="L39" s="148">
        <v>1</v>
      </c>
      <c r="M39" s="148">
        <v>0</v>
      </c>
      <c r="N39" s="113">
        <v>0</v>
      </c>
      <c r="O39" s="15">
        <v>4</v>
      </c>
      <c r="P39" s="148">
        <v>1</v>
      </c>
      <c r="Q39" s="148">
        <v>0</v>
      </c>
      <c r="R39" s="16">
        <v>0</v>
      </c>
      <c r="S39" s="17"/>
      <c r="T39" s="150"/>
      <c r="U39" s="43"/>
      <c r="V39" s="39"/>
      <c r="W39" s="44"/>
      <c r="X39" s="39"/>
    </row>
    <row r="40" spans="1:24" ht="12.75" customHeight="1" x14ac:dyDescent="0.2">
      <c r="A40" s="83" t="s">
        <v>85</v>
      </c>
      <c r="B40" s="86" t="s">
        <v>362</v>
      </c>
      <c r="C40" s="12">
        <v>3</v>
      </c>
      <c r="D40" s="148">
        <v>0</v>
      </c>
      <c r="E40" s="148">
        <v>3</v>
      </c>
      <c r="F40" s="14">
        <v>0</v>
      </c>
      <c r="G40" s="12"/>
      <c r="H40" s="148"/>
      <c r="I40" s="148"/>
      <c r="J40" s="14"/>
      <c r="K40" s="12">
        <v>2</v>
      </c>
      <c r="L40" s="148">
        <v>0</v>
      </c>
      <c r="M40" s="148">
        <v>2</v>
      </c>
      <c r="N40" s="113">
        <v>0</v>
      </c>
      <c r="O40" s="15">
        <v>0</v>
      </c>
      <c r="P40" s="148">
        <v>0</v>
      </c>
      <c r="Q40" s="148">
        <v>0</v>
      </c>
      <c r="R40" s="16">
        <v>0</v>
      </c>
      <c r="S40" s="17"/>
      <c r="T40" s="150"/>
      <c r="U40" s="43"/>
      <c r="V40" s="39"/>
      <c r="W40" s="44"/>
      <c r="X40" s="39"/>
    </row>
    <row r="41" spans="1:24" ht="12.75" customHeight="1" x14ac:dyDescent="0.2">
      <c r="A41" s="83" t="s">
        <v>82</v>
      </c>
      <c r="B41" s="86" t="s">
        <v>146</v>
      </c>
      <c r="C41" s="12"/>
      <c r="D41" s="148"/>
      <c r="E41" s="148"/>
      <c r="F41" s="14"/>
      <c r="G41" s="12"/>
      <c r="H41" s="148"/>
      <c r="I41" s="148"/>
      <c r="J41" s="14"/>
      <c r="K41" s="12">
        <v>0</v>
      </c>
      <c r="L41" s="148">
        <v>0</v>
      </c>
      <c r="M41" s="148">
        <v>0</v>
      </c>
      <c r="N41" s="113">
        <v>0</v>
      </c>
      <c r="O41" s="15">
        <v>0</v>
      </c>
      <c r="P41" s="148">
        <v>0</v>
      </c>
      <c r="Q41" s="148">
        <v>0</v>
      </c>
      <c r="R41" s="16">
        <v>1</v>
      </c>
      <c r="S41" s="17"/>
      <c r="T41" s="150"/>
      <c r="U41" s="43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48"/>
      <c r="E42" s="148"/>
      <c r="F42" s="14"/>
      <c r="G42" s="12"/>
      <c r="H42" s="148"/>
      <c r="I42" s="148"/>
      <c r="J42" s="14"/>
      <c r="K42" s="12"/>
      <c r="L42" s="148"/>
      <c r="M42" s="148"/>
      <c r="N42" s="113"/>
      <c r="O42" s="15"/>
      <c r="P42" s="148"/>
      <c r="Q42" s="148"/>
      <c r="R42" s="16"/>
      <c r="S42" s="17"/>
      <c r="T42" s="150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48"/>
      <c r="E43" s="148"/>
      <c r="F43" s="14"/>
      <c r="G43" s="12"/>
      <c r="H43" s="148"/>
      <c r="I43" s="148"/>
      <c r="J43" s="14"/>
      <c r="K43" s="12"/>
      <c r="L43" s="148"/>
      <c r="M43" s="148"/>
      <c r="N43" s="113"/>
      <c r="O43" s="15"/>
      <c r="P43" s="148"/>
      <c r="Q43" s="148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48"/>
      <c r="E44" s="148"/>
      <c r="F44" s="14"/>
      <c r="G44" s="12"/>
      <c r="H44" s="148"/>
      <c r="I44" s="148"/>
      <c r="J44" s="14"/>
      <c r="K44" s="12"/>
      <c r="L44" s="148"/>
      <c r="M44" s="148"/>
      <c r="N44" s="113"/>
      <c r="O44" s="15"/>
      <c r="P44" s="148"/>
      <c r="Q44" s="148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48"/>
      <c r="E45" s="148"/>
      <c r="F45" s="14"/>
      <c r="G45" s="12"/>
      <c r="H45" s="148"/>
      <c r="I45" s="148"/>
      <c r="J45" s="14"/>
      <c r="K45" s="12"/>
      <c r="L45" s="148"/>
      <c r="M45" s="148"/>
      <c r="N45" s="14"/>
      <c r="O45" s="15"/>
      <c r="P45" s="148"/>
      <c r="Q45" s="148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48"/>
      <c r="E46" s="148"/>
      <c r="F46" s="14"/>
      <c r="G46" s="12"/>
      <c r="H46" s="148"/>
      <c r="I46" s="148"/>
      <c r="J46" s="14"/>
      <c r="K46" s="12"/>
      <c r="L46" s="148"/>
      <c r="M46" s="148"/>
      <c r="N46" s="14"/>
      <c r="O46" s="15"/>
      <c r="P46" s="148"/>
      <c r="Q46" s="148"/>
      <c r="R46" s="14"/>
      <c r="S46" s="17"/>
      <c r="U46" s="43"/>
      <c r="V46" s="39"/>
      <c r="W46" s="39"/>
      <c r="X46" s="39"/>
    </row>
    <row r="47" spans="1:24" x14ac:dyDescent="0.2">
      <c r="A47" s="83">
        <v>0</v>
      </c>
      <c r="B47" s="86">
        <v>0</v>
      </c>
      <c r="C47" s="12"/>
      <c r="D47" s="148"/>
      <c r="E47" s="148"/>
      <c r="F47" s="14"/>
      <c r="G47" s="12"/>
      <c r="H47" s="148"/>
      <c r="I47" s="148"/>
      <c r="J47" s="14"/>
      <c r="K47" s="12"/>
      <c r="L47" s="148"/>
      <c r="M47" s="148"/>
      <c r="N47" s="14"/>
      <c r="O47" s="15"/>
      <c r="P47" s="148"/>
      <c r="Q47" s="148"/>
      <c r="R47" s="14"/>
      <c r="S47" s="17"/>
      <c r="U47" s="43"/>
      <c r="V47" s="39"/>
      <c r="W47" s="39"/>
      <c r="X47" s="39"/>
    </row>
    <row r="48" spans="1:24" x14ac:dyDescent="0.2">
      <c r="A48" s="83">
        <v>0</v>
      </c>
      <c r="B48" s="86">
        <v>0</v>
      </c>
      <c r="C48" s="12"/>
      <c r="D48" s="148"/>
      <c r="E48" s="148"/>
      <c r="F48" s="14"/>
      <c r="G48" s="12"/>
      <c r="H48" s="148"/>
      <c r="I48" s="148"/>
      <c r="J48" s="14"/>
      <c r="K48" s="12"/>
      <c r="L48" s="148"/>
      <c r="M48" s="148"/>
      <c r="N48" s="14"/>
      <c r="O48" s="15"/>
      <c r="P48" s="148"/>
      <c r="Q48" s="148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14"/>
      <c r="C49" s="115"/>
      <c r="D49" s="116"/>
      <c r="E49" s="116"/>
      <c r="F49" s="117"/>
      <c r="G49" s="115"/>
      <c r="H49" s="116"/>
      <c r="I49" s="116"/>
      <c r="J49" s="117"/>
      <c r="K49" s="115"/>
      <c r="L49" s="116"/>
      <c r="M49" s="116"/>
      <c r="N49" s="117"/>
      <c r="O49" s="154"/>
      <c r="P49" s="116"/>
      <c r="Q49" s="116"/>
      <c r="R49" s="118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384</v>
      </c>
      <c r="C50" s="20">
        <v>26</v>
      </c>
      <c r="D50" s="21">
        <v>8</v>
      </c>
      <c r="E50" s="21">
        <v>12</v>
      </c>
      <c r="F50" s="22">
        <v>7</v>
      </c>
      <c r="G50" s="20">
        <v>30</v>
      </c>
      <c r="H50" s="21">
        <v>12</v>
      </c>
      <c r="I50" s="21">
        <v>8</v>
      </c>
      <c r="J50" s="22">
        <v>7</v>
      </c>
      <c r="K50" s="20">
        <v>29</v>
      </c>
      <c r="L50" s="21">
        <v>11</v>
      </c>
      <c r="M50" s="21">
        <v>10</v>
      </c>
      <c r="N50" s="22">
        <v>14</v>
      </c>
      <c r="O50" s="20">
        <v>21</v>
      </c>
      <c r="P50" s="21">
        <v>3</v>
      </c>
      <c r="Q50" s="21">
        <v>11</v>
      </c>
      <c r="R50" s="23">
        <v>9</v>
      </c>
      <c r="S50" s="24"/>
      <c r="U50" s="39"/>
      <c r="V50" s="39"/>
      <c r="W50" s="39"/>
      <c r="X50" s="39"/>
    </row>
    <row r="51" spans="1:30" x14ac:dyDescent="0.2">
      <c r="A51" s="18"/>
      <c r="B51" s="164"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4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64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26</v>
      </c>
      <c r="D54" s="29">
        <v>8</v>
      </c>
      <c r="E54" s="29">
        <v>12</v>
      </c>
      <c r="F54" s="29">
        <v>7</v>
      </c>
      <c r="G54" s="29">
        <v>30</v>
      </c>
      <c r="H54" s="29">
        <v>12</v>
      </c>
      <c r="I54" s="29">
        <v>8</v>
      </c>
      <c r="J54" s="29">
        <v>7</v>
      </c>
      <c r="K54" s="29">
        <v>29</v>
      </c>
      <c r="L54" s="29">
        <v>11</v>
      </c>
      <c r="M54" s="29">
        <v>10</v>
      </c>
      <c r="N54" s="29">
        <v>14</v>
      </c>
      <c r="O54" s="29">
        <v>21</v>
      </c>
      <c r="P54" s="29">
        <v>3</v>
      </c>
      <c r="Q54" s="29">
        <v>11</v>
      </c>
      <c r="R54" s="29">
        <v>9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131</v>
      </c>
      <c r="D55" s="30">
        <v>43</v>
      </c>
      <c r="E55" s="30">
        <v>53</v>
      </c>
      <c r="F55" s="30">
        <v>35</v>
      </c>
      <c r="G55" s="30">
        <v>161</v>
      </c>
      <c r="H55" s="30">
        <v>55</v>
      </c>
      <c r="I55" s="30">
        <v>61</v>
      </c>
      <c r="J55" s="30">
        <v>42</v>
      </c>
      <c r="K55" s="30">
        <v>190</v>
      </c>
      <c r="L55" s="30">
        <v>66</v>
      </c>
      <c r="M55" s="30">
        <v>71</v>
      </c>
      <c r="N55" s="30">
        <v>56</v>
      </c>
      <c r="O55" s="31">
        <v>211</v>
      </c>
      <c r="P55" s="30">
        <v>69</v>
      </c>
      <c r="Q55" s="30">
        <v>82</v>
      </c>
      <c r="R55" s="32">
        <v>65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205"/>
      <c r="D57" s="206"/>
      <c r="E57" s="207"/>
      <c r="F57" s="49"/>
      <c r="G57" s="205"/>
      <c r="H57" s="206"/>
      <c r="I57" s="207"/>
      <c r="J57" s="49"/>
      <c r="K57" s="205"/>
      <c r="L57" s="206"/>
      <c r="M57" s="211"/>
      <c r="N57" s="50"/>
      <c r="O57" s="51" t="s">
        <v>14</v>
      </c>
      <c r="P57" s="52"/>
      <c r="Q57" s="4"/>
      <c r="R57" s="53">
        <v>79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3" t="s">
        <v>42</v>
      </c>
    </row>
    <row r="59" spans="1:30" ht="13.5" thickTop="1" x14ac:dyDescent="0.2">
      <c r="A59" s="83" t="s">
        <v>116</v>
      </c>
      <c r="B59" s="86" t="s">
        <v>238</v>
      </c>
      <c r="C59" s="12"/>
      <c r="D59" s="148"/>
      <c r="E59" s="148"/>
      <c r="F59" s="14"/>
      <c r="G59" s="12"/>
      <c r="H59" s="148"/>
      <c r="I59" s="148"/>
      <c r="J59" s="14"/>
      <c r="K59" s="12"/>
      <c r="L59" s="148"/>
      <c r="M59" s="148"/>
      <c r="N59" s="14"/>
      <c r="O59" s="58">
        <v>18</v>
      </c>
      <c r="P59" s="88">
        <v>10</v>
      </c>
      <c r="Q59" s="88">
        <v>3</v>
      </c>
      <c r="R59" s="89">
        <v>5</v>
      </c>
      <c r="S59" s="84">
        <v>0.55555555555555558</v>
      </c>
      <c r="U59" s="43" t="s">
        <v>116</v>
      </c>
      <c r="V59" s="86" t="s">
        <v>238</v>
      </c>
      <c r="W59" s="59">
        <v>5</v>
      </c>
      <c r="X59" s="59">
        <v>5</v>
      </c>
      <c r="Y59" s="60">
        <v>0.55555555555555558</v>
      </c>
      <c r="Z59" s="60" t="s">
        <v>180</v>
      </c>
      <c r="AA59" s="60">
        <v>0.83333333333333337</v>
      </c>
      <c r="AB59" s="60" t="s">
        <v>177</v>
      </c>
      <c r="AC59" s="59">
        <v>6</v>
      </c>
      <c r="AD59" s="104">
        <v>0.5</v>
      </c>
    </row>
    <row r="60" spans="1:30" x14ac:dyDescent="0.2">
      <c r="A60" s="83" t="s">
        <v>126</v>
      </c>
      <c r="B60" s="86" t="s">
        <v>152</v>
      </c>
      <c r="C60" s="12"/>
      <c r="D60" s="148"/>
      <c r="E60" s="148"/>
      <c r="F60" s="14"/>
      <c r="G60" s="12"/>
      <c r="H60" s="148"/>
      <c r="I60" s="148"/>
      <c r="J60" s="14"/>
      <c r="K60" s="12"/>
      <c r="L60" s="148"/>
      <c r="M60" s="148"/>
      <c r="N60" s="14"/>
      <c r="O60" s="90">
        <v>37</v>
      </c>
      <c r="P60" s="56">
        <v>11</v>
      </c>
      <c r="Q60" s="56">
        <v>14</v>
      </c>
      <c r="R60" s="91">
        <v>37</v>
      </c>
      <c r="S60" s="85">
        <v>0.29729729729729731</v>
      </c>
      <c r="U60" s="43" t="s">
        <v>126</v>
      </c>
      <c r="V60" s="86" t="s">
        <v>152</v>
      </c>
      <c r="W60" s="59">
        <v>37</v>
      </c>
      <c r="X60" s="59">
        <v>37</v>
      </c>
      <c r="Y60" s="60">
        <v>0.29729729729729731</v>
      </c>
      <c r="Z60" s="60" t="s">
        <v>177</v>
      </c>
      <c r="AA60" s="60">
        <v>4.625</v>
      </c>
      <c r="AB60" s="60" t="s">
        <v>177</v>
      </c>
      <c r="AC60" s="59">
        <v>8</v>
      </c>
      <c r="AD60" s="104">
        <v>0.29729729729729731</v>
      </c>
    </row>
    <row r="61" spans="1:30" x14ac:dyDescent="0.2">
      <c r="A61" s="83" t="s">
        <v>137</v>
      </c>
      <c r="B61" s="86" t="s">
        <v>271</v>
      </c>
      <c r="C61" s="12"/>
      <c r="D61" s="148"/>
      <c r="E61" s="148"/>
      <c r="F61" s="14"/>
      <c r="G61" s="12"/>
      <c r="H61" s="148"/>
      <c r="I61" s="148"/>
      <c r="J61" s="14"/>
      <c r="K61" s="12"/>
      <c r="L61" s="148"/>
      <c r="M61" s="148"/>
      <c r="N61" s="14"/>
      <c r="O61" s="90">
        <v>9</v>
      </c>
      <c r="P61" s="56">
        <v>1</v>
      </c>
      <c r="Q61" s="56">
        <v>5</v>
      </c>
      <c r="R61" s="91">
        <v>3</v>
      </c>
      <c r="S61" s="85">
        <v>0.1111111111111111</v>
      </c>
      <c r="U61" s="43" t="s">
        <v>137</v>
      </c>
      <c r="V61" s="86" t="s">
        <v>271</v>
      </c>
      <c r="W61" s="59">
        <v>3</v>
      </c>
      <c r="X61" s="59">
        <v>3</v>
      </c>
      <c r="Y61" s="60">
        <v>0.1111111111111111</v>
      </c>
      <c r="Z61" s="60" t="s">
        <v>180</v>
      </c>
      <c r="AA61" s="60">
        <v>0.6</v>
      </c>
      <c r="AB61" s="60" t="s">
        <v>177</v>
      </c>
      <c r="AC61" s="59">
        <v>5</v>
      </c>
      <c r="AD61" s="104">
        <v>0.05</v>
      </c>
    </row>
    <row r="62" spans="1:30" x14ac:dyDescent="0.2">
      <c r="A62" s="83" t="s">
        <v>118</v>
      </c>
      <c r="B62" s="86" t="s">
        <v>201</v>
      </c>
      <c r="C62" s="12"/>
      <c r="D62" s="148"/>
      <c r="E62" s="148"/>
      <c r="F62" s="14"/>
      <c r="G62" s="12"/>
      <c r="H62" s="148"/>
      <c r="I62" s="148"/>
      <c r="J62" s="14"/>
      <c r="K62" s="12"/>
      <c r="L62" s="148"/>
      <c r="M62" s="148"/>
      <c r="N62" s="14"/>
      <c r="O62" s="90">
        <v>22</v>
      </c>
      <c r="P62" s="56">
        <v>3</v>
      </c>
      <c r="Q62" s="56">
        <v>9</v>
      </c>
      <c r="R62" s="91">
        <v>2</v>
      </c>
      <c r="S62" s="85">
        <v>0.13636363636363635</v>
      </c>
      <c r="U62" s="43" t="s">
        <v>118</v>
      </c>
      <c r="V62" s="86" t="s">
        <v>201</v>
      </c>
      <c r="W62" s="59">
        <v>2</v>
      </c>
      <c r="X62" s="59">
        <v>2</v>
      </c>
      <c r="Y62" s="60">
        <v>0.13636363636363635</v>
      </c>
      <c r="Z62" s="60" t="s">
        <v>177</v>
      </c>
      <c r="AA62" s="60">
        <v>0.25</v>
      </c>
      <c r="AB62" s="60" t="s">
        <v>177</v>
      </c>
      <c r="AC62" s="59">
        <v>8</v>
      </c>
      <c r="AD62" s="104">
        <v>0.13636363636363635</v>
      </c>
    </row>
    <row r="63" spans="1:30" x14ac:dyDescent="0.2">
      <c r="A63" s="83" t="s">
        <v>122</v>
      </c>
      <c r="B63" s="86" t="s">
        <v>305</v>
      </c>
      <c r="C63" s="12"/>
      <c r="D63" s="148"/>
      <c r="E63" s="148"/>
      <c r="F63" s="14"/>
      <c r="G63" s="12"/>
      <c r="H63" s="148"/>
      <c r="I63" s="148"/>
      <c r="J63" s="14"/>
      <c r="K63" s="12"/>
      <c r="L63" s="148"/>
      <c r="M63" s="148"/>
      <c r="N63" s="14"/>
      <c r="O63" s="90">
        <v>37</v>
      </c>
      <c r="P63" s="56">
        <v>21</v>
      </c>
      <c r="Q63" s="56">
        <v>13</v>
      </c>
      <c r="R63" s="91">
        <v>3</v>
      </c>
      <c r="S63" s="85">
        <v>0.56756756756756754</v>
      </c>
      <c r="U63" s="43" t="s">
        <v>122</v>
      </c>
      <c r="V63" s="86" t="s">
        <v>305</v>
      </c>
      <c r="W63" s="59">
        <v>3</v>
      </c>
      <c r="X63" s="59">
        <v>3</v>
      </c>
      <c r="Y63" s="60">
        <v>0.56756756756756754</v>
      </c>
      <c r="Z63" s="60" t="s">
        <v>177</v>
      </c>
      <c r="AA63" s="60">
        <v>0.375</v>
      </c>
      <c r="AB63" s="60" t="s">
        <v>177</v>
      </c>
      <c r="AC63" s="59">
        <v>8</v>
      </c>
      <c r="AD63" s="104">
        <v>0.56756756756756754</v>
      </c>
    </row>
    <row r="64" spans="1:30" x14ac:dyDescent="0.2">
      <c r="A64" s="83" t="s">
        <v>125</v>
      </c>
      <c r="B64" s="86" t="s">
        <v>270</v>
      </c>
      <c r="C64" s="12"/>
      <c r="D64" s="148"/>
      <c r="E64" s="148"/>
      <c r="F64" s="14"/>
      <c r="G64" s="12"/>
      <c r="H64" s="148"/>
      <c r="I64" s="148"/>
      <c r="J64" s="14"/>
      <c r="K64" s="12"/>
      <c r="L64" s="148"/>
      <c r="M64" s="148"/>
      <c r="N64" s="14"/>
      <c r="O64" s="90">
        <v>6</v>
      </c>
      <c r="P64" s="56">
        <v>0</v>
      </c>
      <c r="Q64" s="56">
        <v>3</v>
      </c>
      <c r="R64" s="91">
        <v>2</v>
      </c>
      <c r="S64" s="85">
        <v>0</v>
      </c>
      <c r="U64" s="43" t="s">
        <v>125</v>
      </c>
      <c r="V64" s="86" t="s">
        <v>270</v>
      </c>
      <c r="W64" s="59">
        <v>2</v>
      </c>
      <c r="X64" s="59">
        <v>2</v>
      </c>
      <c r="Y64" s="60">
        <v>0</v>
      </c>
      <c r="Z64" s="60" t="s">
        <v>180</v>
      </c>
      <c r="AA64" s="60">
        <v>0.2857142857142857</v>
      </c>
      <c r="AB64" s="60" t="s">
        <v>177</v>
      </c>
      <c r="AC64" s="59">
        <v>7</v>
      </c>
      <c r="AD64" s="104">
        <v>0</v>
      </c>
    </row>
    <row r="65" spans="1:30" x14ac:dyDescent="0.2">
      <c r="A65" s="83" t="s">
        <v>117</v>
      </c>
      <c r="B65" s="86" t="s">
        <v>165</v>
      </c>
      <c r="C65" s="12"/>
      <c r="D65" s="148"/>
      <c r="E65" s="148"/>
      <c r="F65" s="14"/>
      <c r="G65" s="12"/>
      <c r="H65" s="148"/>
      <c r="I65" s="148"/>
      <c r="J65" s="14"/>
      <c r="K65" s="12"/>
      <c r="L65" s="148"/>
      <c r="M65" s="148"/>
      <c r="N65" s="14"/>
      <c r="O65" s="90">
        <v>30</v>
      </c>
      <c r="P65" s="56">
        <v>13</v>
      </c>
      <c r="Q65" s="56">
        <v>10</v>
      </c>
      <c r="R65" s="91">
        <v>9</v>
      </c>
      <c r="S65" s="85">
        <v>0.43333333333333335</v>
      </c>
      <c r="U65" s="43" t="s">
        <v>117</v>
      </c>
      <c r="V65" s="86" t="s">
        <v>165</v>
      </c>
      <c r="W65" s="59">
        <v>9</v>
      </c>
      <c r="X65" s="59">
        <v>9</v>
      </c>
      <c r="Y65" s="60">
        <v>0.43333333333333335</v>
      </c>
      <c r="Z65" s="60" t="s">
        <v>177</v>
      </c>
      <c r="AA65" s="60">
        <v>1.125</v>
      </c>
      <c r="AB65" s="60" t="s">
        <v>177</v>
      </c>
      <c r="AC65" s="59">
        <v>8</v>
      </c>
      <c r="AD65" s="104">
        <v>0.43333333333333335</v>
      </c>
    </row>
    <row r="66" spans="1:30" x14ac:dyDescent="0.2">
      <c r="A66" s="83" t="s">
        <v>89</v>
      </c>
      <c r="B66" s="86" t="s">
        <v>361</v>
      </c>
      <c r="C66" s="12"/>
      <c r="D66" s="148"/>
      <c r="E66" s="148"/>
      <c r="F66" s="14"/>
      <c r="G66" s="12"/>
      <c r="H66" s="148"/>
      <c r="I66" s="148"/>
      <c r="J66" s="14"/>
      <c r="K66" s="12"/>
      <c r="L66" s="148"/>
      <c r="M66" s="148"/>
      <c r="N66" s="14"/>
      <c r="O66" s="90">
        <v>16</v>
      </c>
      <c r="P66" s="56">
        <v>4</v>
      </c>
      <c r="Q66" s="56">
        <v>7</v>
      </c>
      <c r="R66" s="91">
        <v>3</v>
      </c>
      <c r="S66" s="85">
        <v>0.25</v>
      </c>
      <c r="U66" s="43" t="s">
        <v>89</v>
      </c>
      <c r="V66" s="86" t="s">
        <v>361</v>
      </c>
      <c r="W66" s="59">
        <v>3</v>
      </c>
      <c r="X66" s="59">
        <v>3</v>
      </c>
      <c r="Y66" s="60">
        <v>0.25</v>
      </c>
      <c r="Z66" s="60" t="s">
        <v>180</v>
      </c>
      <c r="AA66" s="60">
        <v>0.375</v>
      </c>
      <c r="AB66" s="60" t="s">
        <v>177</v>
      </c>
      <c r="AC66" s="59">
        <v>8</v>
      </c>
      <c r="AD66" s="104">
        <v>0.2</v>
      </c>
    </row>
    <row r="67" spans="1:30" x14ac:dyDescent="0.2">
      <c r="A67" s="83" t="s">
        <v>81</v>
      </c>
      <c r="B67" s="86" t="s">
        <v>246</v>
      </c>
      <c r="C67" s="12"/>
      <c r="D67" s="148"/>
      <c r="E67" s="148"/>
      <c r="F67" s="14"/>
      <c r="G67" s="12"/>
      <c r="H67" s="148"/>
      <c r="I67" s="148"/>
      <c r="J67" s="14"/>
      <c r="K67" s="12"/>
      <c r="L67" s="148"/>
      <c r="M67" s="148"/>
      <c r="N67" s="14"/>
      <c r="O67" s="90">
        <v>29</v>
      </c>
      <c r="P67" s="56">
        <v>6</v>
      </c>
      <c r="Q67" s="56">
        <v>12</v>
      </c>
      <c r="R67" s="91">
        <v>0</v>
      </c>
      <c r="S67" s="85">
        <v>0.20689655172413793</v>
      </c>
      <c r="U67" s="43" t="s">
        <v>81</v>
      </c>
      <c r="V67" s="86" t="s">
        <v>246</v>
      </c>
      <c r="W67" s="59">
        <v>0</v>
      </c>
      <c r="X67" s="59" t="s">
        <v>387</v>
      </c>
      <c r="Y67" s="60">
        <v>0.20689655172413793</v>
      </c>
      <c r="Z67" s="60" t="s">
        <v>177</v>
      </c>
      <c r="AA67" s="60">
        <v>0</v>
      </c>
      <c r="AB67" s="60" t="s">
        <v>177</v>
      </c>
      <c r="AC67" s="59">
        <v>8</v>
      </c>
      <c r="AD67" s="104">
        <v>0.20689655172413793</v>
      </c>
    </row>
    <row r="68" spans="1:30" x14ac:dyDescent="0.2">
      <c r="A68" s="83" t="s">
        <v>85</v>
      </c>
      <c r="B68" s="86" t="s">
        <v>362</v>
      </c>
      <c r="C68" s="12"/>
      <c r="D68" s="148"/>
      <c r="E68" s="148"/>
      <c r="F68" s="14"/>
      <c r="G68" s="12"/>
      <c r="H68" s="148"/>
      <c r="I68" s="148"/>
      <c r="J68" s="14"/>
      <c r="K68" s="12"/>
      <c r="L68" s="148"/>
      <c r="M68" s="148"/>
      <c r="N68" s="14"/>
      <c r="O68" s="90">
        <v>6</v>
      </c>
      <c r="P68" s="56">
        <v>0</v>
      </c>
      <c r="Q68" s="56">
        <v>5</v>
      </c>
      <c r="R68" s="91">
        <v>0</v>
      </c>
      <c r="S68" s="85">
        <v>0</v>
      </c>
      <c r="U68" s="43" t="s">
        <v>85</v>
      </c>
      <c r="V68" s="86" t="s">
        <v>362</v>
      </c>
      <c r="W68" s="59">
        <v>0</v>
      </c>
      <c r="X68" s="59" t="s">
        <v>387</v>
      </c>
      <c r="Y68" s="60">
        <v>0</v>
      </c>
      <c r="Z68" s="60" t="s">
        <v>180</v>
      </c>
      <c r="AA68" s="60">
        <v>0</v>
      </c>
      <c r="AB68" s="60" t="s">
        <v>177</v>
      </c>
      <c r="AC68" s="59">
        <v>5</v>
      </c>
      <c r="AD68" s="104">
        <v>0</v>
      </c>
    </row>
    <row r="69" spans="1:30" x14ac:dyDescent="0.2">
      <c r="A69" s="83" t="s">
        <v>82</v>
      </c>
      <c r="B69" s="86" t="s">
        <v>146</v>
      </c>
      <c r="C69" s="12"/>
      <c r="D69" s="148"/>
      <c r="E69" s="148"/>
      <c r="F69" s="14"/>
      <c r="G69" s="12"/>
      <c r="H69" s="148"/>
      <c r="I69" s="148"/>
      <c r="J69" s="14"/>
      <c r="K69" s="12"/>
      <c r="L69" s="148"/>
      <c r="M69" s="148"/>
      <c r="N69" s="14"/>
      <c r="O69" s="90">
        <v>1</v>
      </c>
      <c r="P69" s="56">
        <v>0</v>
      </c>
      <c r="Q69" s="56">
        <v>1</v>
      </c>
      <c r="R69" s="91">
        <v>1</v>
      </c>
      <c r="S69" s="85">
        <v>0</v>
      </c>
      <c r="U69" s="43" t="s">
        <v>82</v>
      </c>
      <c r="V69" s="86" t="s">
        <v>146</v>
      </c>
      <c r="W69" s="59">
        <v>1</v>
      </c>
      <c r="X69" s="59">
        <v>1</v>
      </c>
      <c r="Y69" s="60">
        <v>0</v>
      </c>
      <c r="Z69" s="60" t="s">
        <v>180</v>
      </c>
      <c r="AA69" s="60">
        <v>0.25</v>
      </c>
      <c r="AB69" s="60" t="s">
        <v>177</v>
      </c>
      <c r="AC69" s="59">
        <v>4</v>
      </c>
      <c r="AD69" s="104">
        <v>0</v>
      </c>
    </row>
    <row r="70" spans="1:30" x14ac:dyDescent="0.2">
      <c r="A70" s="83">
        <v>0</v>
      </c>
      <c r="B70" s="86">
        <v>0</v>
      </c>
      <c r="C70" s="12"/>
      <c r="D70" s="148"/>
      <c r="E70" s="148"/>
      <c r="F70" s="14"/>
      <c r="G70" s="12"/>
      <c r="H70" s="148"/>
      <c r="I70" s="148"/>
      <c r="J70" s="14"/>
      <c r="K70" s="12"/>
      <c r="L70" s="148"/>
      <c r="M70" s="148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180</v>
      </c>
      <c r="AA70" s="60">
        <v>0</v>
      </c>
      <c r="AB70" s="60" t="s">
        <v>181</v>
      </c>
      <c r="AC70" s="59">
        <v>0</v>
      </c>
      <c r="AD70" s="104">
        <v>0</v>
      </c>
    </row>
    <row r="71" spans="1:30" x14ac:dyDescent="0.2">
      <c r="A71" s="83">
        <v>0</v>
      </c>
      <c r="B71" s="86">
        <v>0</v>
      </c>
      <c r="C71" s="12"/>
      <c r="D71" s="148"/>
      <c r="E71" s="148"/>
      <c r="F71" s="14"/>
      <c r="G71" s="12"/>
      <c r="H71" s="148"/>
      <c r="I71" s="148"/>
      <c r="J71" s="14"/>
      <c r="K71" s="12"/>
      <c r="L71" s="148"/>
      <c r="M71" s="148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180</v>
      </c>
      <c r="AA71" s="60">
        <v>0</v>
      </c>
      <c r="AB71" s="60" t="s">
        <v>181</v>
      </c>
      <c r="AC71" s="59">
        <v>0</v>
      </c>
      <c r="AD71" s="104">
        <v>0</v>
      </c>
    </row>
    <row r="72" spans="1:30" x14ac:dyDescent="0.2">
      <c r="A72" s="83">
        <v>0</v>
      </c>
      <c r="B72" s="86">
        <v>0</v>
      </c>
      <c r="C72" s="12"/>
      <c r="D72" s="148"/>
      <c r="E72" s="148"/>
      <c r="F72" s="14"/>
      <c r="G72" s="12"/>
      <c r="H72" s="148"/>
      <c r="I72" s="148"/>
      <c r="J72" s="14"/>
      <c r="K72" s="12"/>
      <c r="L72" s="148"/>
      <c r="M72" s="148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180</v>
      </c>
      <c r="AA72" s="60">
        <v>0</v>
      </c>
      <c r="AB72" s="60" t="s">
        <v>181</v>
      </c>
      <c r="AC72" s="59">
        <v>0</v>
      </c>
      <c r="AD72" s="104">
        <v>0</v>
      </c>
    </row>
    <row r="73" spans="1:30" x14ac:dyDescent="0.2">
      <c r="A73" s="83">
        <v>0</v>
      </c>
      <c r="B73" s="86">
        <v>0</v>
      </c>
      <c r="C73" s="12"/>
      <c r="D73" s="148"/>
      <c r="E73" s="148"/>
      <c r="F73" s="14"/>
      <c r="G73" s="12"/>
      <c r="H73" s="148"/>
      <c r="I73" s="148"/>
      <c r="J73" s="14"/>
      <c r="K73" s="12"/>
      <c r="L73" s="148"/>
      <c r="M73" s="148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180</v>
      </c>
      <c r="AA73" s="60">
        <v>0</v>
      </c>
      <c r="AB73" s="60" t="s">
        <v>181</v>
      </c>
      <c r="AC73" s="59">
        <v>0</v>
      </c>
      <c r="AD73" s="104">
        <v>0</v>
      </c>
    </row>
    <row r="74" spans="1:30" x14ac:dyDescent="0.2">
      <c r="A74" s="83">
        <v>0</v>
      </c>
      <c r="B74" s="86">
        <v>0</v>
      </c>
      <c r="C74" s="155"/>
      <c r="D74" s="156"/>
      <c r="E74" s="156"/>
      <c r="F74" s="157"/>
      <c r="G74" s="155"/>
      <c r="H74" s="156"/>
      <c r="I74" s="156"/>
      <c r="J74" s="157"/>
      <c r="K74" s="155"/>
      <c r="L74" s="156"/>
      <c r="M74" s="156"/>
      <c r="N74" s="157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180</v>
      </c>
      <c r="AA74" s="60">
        <v>0</v>
      </c>
      <c r="AB74" s="60" t="s">
        <v>181</v>
      </c>
      <c r="AC74" s="59">
        <v>0</v>
      </c>
      <c r="AD74" s="104">
        <v>0</v>
      </c>
    </row>
    <row r="75" spans="1:30" x14ac:dyDescent="0.2">
      <c r="A75" s="83">
        <v>0</v>
      </c>
      <c r="B75" s="86">
        <v>0</v>
      </c>
      <c r="C75" s="12"/>
      <c r="D75" s="148"/>
      <c r="E75" s="148"/>
      <c r="F75" s="14"/>
      <c r="G75" s="12"/>
      <c r="H75" s="148"/>
      <c r="I75" s="148"/>
      <c r="J75" s="14"/>
      <c r="K75" s="12"/>
      <c r="L75" s="148"/>
      <c r="M75" s="148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180</v>
      </c>
      <c r="AA75" s="60">
        <v>0</v>
      </c>
      <c r="AB75" s="60" t="s">
        <v>181</v>
      </c>
      <c r="AC75" s="59">
        <v>0</v>
      </c>
      <c r="AD75" s="104">
        <v>0</v>
      </c>
    </row>
    <row r="76" spans="1:30" x14ac:dyDescent="0.2">
      <c r="A76" s="83">
        <v>0</v>
      </c>
      <c r="B76" s="86">
        <v>0</v>
      </c>
      <c r="C76" s="12"/>
      <c r="D76" s="148"/>
      <c r="E76" s="148"/>
      <c r="F76" s="14"/>
      <c r="G76" s="12"/>
      <c r="H76" s="148"/>
      <c r="I76" s="148"/>
      <c r="J76" s="14"/>
      <c r="K76" s="12"/>
      <c r="L76" s="148"/>
      <c r="M76" s="148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180</v>
      </c>
      <c r="AA76" s="60">
        <v>0</v>
      </c>
      <c r="AB76" s="60" t="s">
        <v>181</v>
      </c>
      <c r="AC76" s="59">
        <v>0</v>
      </c>
      <c r="AD76" s="104">
        <v>0</v>
      </c>
    </row>
    <row r="77" spans="1:30" ht="13.5" thickBot="1" x14ac:dyDescent="0.25">
      <c r="A77" s="83"/>
      <c r="B77" s="114"/>
      <c r="C77" s="115"/>
      <c r="D77" s="116"/>
      <c r="E77" s="116"/>
      <c r="F77" s="117"/>
      <c r="G77" s="115"/>
      <c r="H77" s="116"/>
      <c r="I77" s="116"/>
      <c r="J77" s="117"/>
      <c r="K77" s="115"/>
      <c r="L77" s="116"/>
      <c r="M77" s="116"/>
      <c r="N77" s="118"/>
      <c r="O77" s="119"/>
      <c r="P77" s="120"/>
      <c r="Q77" s="120"/>
      <c r="R77" s="121"/>
      <c r="S77" s="122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384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v>211</v>
      </c>
      <c r="P78" s="21">
        <v>69</v>
      </c>
      <c r="Q78" s="160">
        <v>82</v>
      </c>
      <c r="R78" s="159"/>
      <c r="S78" s="161">
        <v>0.38862559241706163</v>
      </c>
      <c r="V78" s="56" t="s">
        <v>23</v>
      </c>
      <c r="W78" s="59">
        <v>65</v>
      </c>
      <c r="X78" s="59">
        <v>65</v>
      </c>
      <c r="Y78" s="61"/>
      <c r="Z78" s="61"/>
      <c r="AA78" s="61"/>
      <c r="AB78" s="61"/>
      <c r="AC78" s="178"/>
    </row>
    <row r="79" spans="1:30" x14ac:dyDescent="0.2">
      <c r="A79" s="173"/>
      <c r="B79" s="158">
        <v>0</v>
      </c>
      <c r="C79" s="12"/>
      <c r="D79" s="148"/>
      <c r="E79" s="148"/>
      <c r="F79" s="14"/>
      <c r="G79" s="12"/>
      <c r="H79" s="148"/>
      <c r="I79" s="148"/>
      <c r="J79" s="14"/>
      <c r="K79" s="12"/>
      <c r="L79" s="148"/>
      <c r="M79" s="148"/>
      <c r="N79" s="14"/>
      <c r="O79" s="90">
        <v>0</v>
      </c>
      <c r="P79" s="56">
        <v>0</v>
      </c>
      <c r="Q79" s="56">
        <v>0</v>
      </c>
      <c r="R79" s="91"/>
      <c r="S79" s="162" t="e">
        <v>#DIV/0!</v>
      </c>
      <c r="V79" s="67" t="s">
        <v>24</v>
      </c>
      <c r="W79" s="178"/>
      <c r="X79" s="178"/>
      <c r="Y79" s="68">
        <v>0.56756756756756754</v>
      </c>
      <c r="Z79" s="68"/>
      <c r="AA79" s="68">
        <v>4.625</v>
      </c>
      <c r="AB79" s="68"/>
      <c r="AC79" s="178"/>
    </row>
    <row r="80" spans="1:30" x14ac:dyDescent="0.2">
      <c r="A80" s="173"/>
      <c r="B80" s="158">
        <v>0</v>
      </c>
      <c r="C80" s="12"/>
      <c r="D80" s="148"/>
      <c r="E80" s="148"/>
      <c r="F80" s="14"/>
      <c r="G80" s="12"/>
      <c r="H80" s="148"/>
      <c r="I80" s="148"/>
      <c r="J80" s="14"/>
      <c r="K80" s="12"/>
      <c r="L80" s="148"/>
      <c r="M80" s="148"/>
      <c r="N80" s="14"/>
      <c r="O80" s="90">
        <v>0</v>
      </c>
      <c r="P80" s="56">
        <v>0</v>
      </c>
      <c r="Q80" s="56">
        <v>0</v>
      </c>
      <c r="R80" s="91"/>
      <c r="S80" s="162" t="e">
        <v>#DIV/0!</v>
      </c>
      <c r="V80" s="67"/>
      <c r="W80" s="178"/>
      <c r="X80" s="178"/>
      <c r="Y80" s="68"/>
      <c r="Z80" s="68"/>
      <c r="AA80" s="68"/>
      <c r="AB80" s="68"/>
      <c r="AC80" s="178"/>
    </row>
    <row r="81" spans="1:29" ht="13.5" thickBot="1" x14ac:dyDescent="0.25">
      <c r="A81" s="173"/>
      <c r="B81" s="158">
        <v>0</v>
      </c>
      <c r="C81" s="175"/>
      <c r="D81" s="176"/>
      <c r="E81" s="176"/>
      <c r="F81" s="177"/>
      <c r="G81" s="175"/>
      <c r="H81" s="176"/>
      <c r="I81" s="176"/>
      <c r="J81" s="177"/>
      <c r="K81" s="175"/>
      <c r="L81" s="176"/>
      <c r="M81" s="176"/>
      <c r="N81" s="177"/>
      <c r="O81" s="25">
        <v>0</v>
      </c>
      <c r="P81" s="26">
        <v>0</v>
      </c>
      <c r="Q81" s="26">
        <v>0</v>
      </c>
      <c r="R81" s="27"/>
      <c r="S81" s="163" t="e">
        <v>#DIV/0!</v>
      </c>
      <c r="V81" s="67"/>
      <c r="W81" s="178"/>
      <c r="X81" s="178"/>
      <c r="Y81" s="68"/>
      <c r="Z81" s="68"/>
      <c r="AA81" s="68"/>
      <c r="AB81" s="68"/>
      <c r="AC81" s="178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211</v>
      </c>
      <c r="P82" s="29">
        <v>69</v>
      </c>
      <c r="Q82" s="29">
        <v>82</v>
      </c>
      <c r="R82" s="29">
        <v>65</v>
      </c>
      <c r="S82" s="69">
        <v>0.32701421800947866</v>
      </c>
      <c r="Y82" s="178"/>
      <c r="Z82" s="178"/>
    </row>
    <row r="83" spans="1:29" ht="13.5" thickBot="1" x14ac:dyDescent="0.25">
      <c r="A83" s="18"/>
      <c r="B83" s="28" t="s">
        <v>11</v>
      </c>
      <c r="C83" s="29">
        <v>211</v>
      </c>
      <c r="D83" s="29">
        <v>69</v>
      </c>
      <c r="E83" s="29">
        <v>82</v>
      </c>
      <c r="F83" s="29">
        <v>65</v>
      </c>
      <c r="G83" s="29">
        <v>211</v>
      </c>
      <c r="H83" s="29">
        <v>69</v>
      </c>
      <c r="I83" s="29">
        <v>82</v>
      </c>
      <c r="J83" s="29">
        <v>65</v>
      </c>
      <c r="K83" s="29">
        <v>211</v>
      </c>
      <c r="L83" s="29">
        <v>69</v>
      </c>
      <c r="M83" s="29">
        <v>82</v>
      </c>
      <c r="N83" s="29">
        <v>0</v>
      </c>
      <c r="O83" s="70"/>
      <c r="P83" s="71"/>
      <c r="Q83" s="71"/>
      <c r="R83" s="71"/>
      <c r="S83" s="72"/>
      <c r="Y83" s="178"/>
      <c r="Z83" s="178"/>
      <c r="AC83" s="178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 s="149">
        <v>0.46511627906976749</v>
      </c>
      <c r="V84" s="208" t="s">
        <v>25</v>
      </c>
      <c r="W84" s="209"/>
      <c r="X84" s="210"/>
      <c r="Y84" s="178"/>
      <c r="Z84" s="178"/>
      <c r="AA84" s="73" t="s">
        <v>26</v>
      </c>
      <c r="AB84" s="73"/>
      <c r="AC84" s="178"/>
    </row>
    <row r="85" spans="1:29" x14ac:dyDescent="0.2">
      <c r="V85" s="77" t="s">
        <v>27</v>
      </c>
      <c r="W85" s="61"/>
      <c r="X85" s="78">
        <v>1.2784810126582278</v>
      </c>
      <c r="Y85" s="178" t="s">
        <v>37</v>
      </c>
      <c r="Z85" s="178"/>
      <c r="AA85" s="73" t="s">
        <v>28</v>
      </c>
      <c r="AB85" s="73"/>
      <c r="AC85" s="178"/>
    </row>
    <row r="86" spans="1:29" x14ac:dyDescent="0.2">
      <c r="A86" s="67" t="s">
        <v>31</v>
      </c>
      <c r="C86" s="148">
        <v>8</v>
      </c>
      <c r="E86" s="73" t="s">
        <v>32</v>
      </c>
      <c r="V86" s="77" t="s">
        <v>29</v>
      </c>
      <c r="W86" s="61" t="s">
        <v>384</v>
      </c>
      <c r="X86" s="79">
        <v>0.61137440758293837</v>
      </c>
      <c r="Y86" s="178" t="s">
        <v>177</v>
      </c>
      <c r="Z86" s="178"/>
      <c r="AA86" s="73" t="s">
        <v>30</v>
      </c>
      <c r="AB86" s="73"/>
      <c r="AC86" s="178"/>
    </row>
    <row r="87" spans="1:29" x14ac:dyDescent="0.2">
      <c r="E87" s="73"/>
      <c r="V87" s="77" t="s">
        <v>29</v>
      </c>
      <c r="W87" s="61">
        <v>0</v>
      </c>
      <c r="X87" s="165" t="e">
        <v>#DIV/0!</v>
      </c>
      <c r="Y87" s="178" t="s">
        <v>182</v>
      </c>
      <c r="Z87" s="178"/>
      <c r="AA87" s="178"/>
      <c r="AB87" s="178"/>
      <c r="AC87" s="178"/>
    </row>
    <row r="88" spans="1:29" x14ac:dyDescent="0.2">
      <c r="V88" s="77" t="s">
        <v>29</v>
      </c>
      <c r="W88" s="61">
        <v>0</v>
      </c>
      <c r="X88" s="165" t="e">
        <v>#DIV/0!</v>
      </c>
      <c r="Y88" s="178" t="s">
        <v>182</v>
      </c>
    </row>
    <row r="89" spans="1:29" x14ac:dyDescent="0.2">
      <c r="V89" s="80" t="s">
        <v>29</v>
      </c>
      <c r="W89" s="81">
        <v>0</v>
      </c>
      <c r="X89" s="82" t="e">
        <v>#DIV/0!</v>
      </c>
      <c r="Y89" s="178" t="s">
        <v>182</v>
      </c>
    </row>
  </sheetData>
  <sheetProtection password="97AA" sheet="1" objects="1" scenarios="1"/>
  <sortState ref="T4:T17">
    <sortCondition ref="T4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29" priority="5" stopIfTrue="1" operator="equal">
      <formula>$Y$79</formula>
    </cfRule>
  </conditionalFormatting>
  <conditionalFormatting sqref="AA59:AB74 AA77:AB77">
    <cfRule type="cellIs" dxfId="28" priority="6" stopIfTrue="1" operator="equal">
      <formula>$AA$79</formula>
    </cfRule>
  </conditionalFormatting>
  <conditionalFormatting sqref="Y75:Z75">
    <cfRule type="cellIs" dxfId="27" priority="3" stopIfTrue="1" operator="equal">
      <formula>$Y$79</formula>
    </cfRule>
  </conditionalFormatting>
  <conditionalFormatting sqref="AA75:AB75">
    <cfRule type="cellIs" dxfId="26" priority="4" stopIfTrue="1" operator="equal">
      <formula>$AA$79</formula>
    </cfRule>
  </conditionalFormatting>
  <conditionalFormatting sqref="Y76:Z76">
    <cfRule type="cellIs" dxfId="25" priority="1" stopIfTrue="1" operator="equal">
      <formula>$Y$79</formula>
    </cfRule>
  </conditionalFormatting>
  <conditionalFormatting sqref="AA76:AB76">
    <cfRule type="cellIs" dxfId="2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205" t="s">
        <v>314</v>
      </c>
      <c r="D1" s="206"/>
      <c r="E1" s="207"/>
      <c r="F1" s="4">
        <v>0</v>
      </c>
      <c r="G1" s="205" t="s">
        <v>185</v>
      </c>
      <c r="H1" s="206"/>
      <c r="I1" s="207"/>
      <c r="J1" s="4">
        <v>9</v>
      </c>
      <c r="K1" s="205" t="s">
        <v>41</v>
      </c>
      <c r="L1" s="206"/>
      <c r="M1" s="207"/>
      <c r="N1" s="4">
        <v>5</v>
      </c>
      <c r="O1" s="205" t="s">
        <v>376</v>
      </c>
      <c r="P1" s="206"/>
      <c r="Q1" s="207"/>
      <c r="R1" s="4">
        <v>5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89</v>
      </c>
      <c r="B3" s="86" t="s">
        <v>232</v>
      </c>
      <c r="C3" s="12"/>
      <c r="D3" s="13"/>
      <c r="E3" s="13"/>
      <c r="F3" s="14"/>
      <c r="G3" s="12"/>
      <c r="H3" s="13"/>
      <c r="I3" s="13"/>
      <c r="J3" s="14"/>
      <c r="K3" s="126">
        <v>1</v>
      </c>
      <c r="L3" s="127">
        <v>1</v>
      </c>
      <c r="M3" s="127">
        <v>0</v>
      </c>
      <c r="N3" s="128">
        <v>0</v>
      </c>
      <c r="O3" s="126">
        <v>4</v>
      </c>
      <c r="P3" s="127">
        <v>3</v>
      </c>
      <c r="Q3" s="127">
        <v>0</v>
      </c>
      <c r="R3" s="128">
        <v>0</v>
      </c>
      <c r="S3" s="17"/>
    </row>
    <row r="4" spans="1:19" x14ac:dyDescent="0.2">
      <c r="A4" s="83" t="s">
        <v>129</v>
      </c>
      <c r="B4" s="86" t="s">
        <v>73</v>
      </c>
      <c r="C4" s="12"/>
      <c r="D4" s="148"/>
      <c r="E4" s="148"/>
      <c r="F4" s="14"/>
      <c r="G4" s="12">
        <v>2</v>
      </c>
      <c r="H4" s="13">
        <v>2</v>
      </c>
      <c r="I4" s="13">
        <v>0</v>
      </c>
      <c r="J4" s="14">
        <v>1</v>
      </c>
      <c r="K4" s="126"/>
      <c r="L4" s="127"/>
      <c r="M4" s="127"/>
      <c r="N4" s="128"/>
      <c r="O4" s="126"/>
      <c r="P4" s="127"/>
      <c r="Q4" s="127"/>
      <c r="R4" s="128"/>
      <c r="S4" s="17"/>
    </row>
    <row r="5" spans="1:19" x14ac:dyDescent="0.2">
      <c r="A5" s="83" t="s">
        <v>124</v>
      </c>
      <c r="B5" s="86" t="s">
        <v>192</v>
      </c>
      <c r="C5" s="12">
        <v>3</v>
      </c>
      <c r="D5" s="148">
        <v>2</v>
      </c>
      <c r="E5" s="148">
        <v>1</v>
      </c>
      <c r="F5" s="14">
        <v>0</v>
      </c>
      <c r="G5" s="12">
        <v>4</v>
      </c>
      <c r="H5" s="13">
        <v>2</v>
      </c>
      <c r="I5" s="13">
        <v>2</v>
      </c>
      <c r="J5" s="14">
        <v>0</v>
      </c>
      <c r="K5" s="126"/>
      <c r="L5" s="127"/>
      <c r="M5" s="127"/>
      <c r="N5" s="128"/>
      <c r="O5" s="126"/>
      <c r="P5" s="127"/>
      <c r="Q5" s="127"/>
      <c r="R5" s="128"/>
      <c r="S5" s="17"/>
    </row>
    <row r="6" spans="1:19" x14ac:dyDescent="0.2">
      <c r="A6" s="83" t="s">
        <v>85</v>
      </c>
      <c r="B6" s="86" t="s">
        <v>231</v>
      </c>
      <c r="C6" s="12">
        <v>4</v>
      </c>
      <c r="D6" s="148">
        <v>2</v>
      </c>
      <c r="E6" s="148">
        <v>2</v>
      </c>
      <c r="F6" s="14">
        <v>0</v>
      </c>
      <c r="G6" s="12">
        <v>5</v>
      </c>
      <c r="H6" s="148">
        <v>4</v>
      </c>
      <c r="I6" s="148">
        <v>1</v>
      </c>
      <c r="J6" s="14">
        <v>0</v>
      </c>
      <c r="K6" s="12">
        <v>2</v>
      </c>
      <c r="L6" s="148">
        <v>2</v>
      </c>
      <c r="M6" s="148">
        <v>0</v>
      </c>
      <c r="N6" s="14">
        <v>2</v>
      </c>
      <c r="O6" s="12">
        <v>4</v>
      </c>
      <c r="P6" s="148">
        <v>3</v>
      </c>
      <c r="Q6" s="148">
        <v>1</v>
      </c>
      <c r="R6" s="14">
        <v>0</v>
      </c>
      <c r="S6" s="17"/>
    </row>
    <row r="7" spans="1:19" x14ac:dyDescent="0.2">
      <c r="A7" s="83" t="s">
        <v>149</v>
      </c>
      <c r="B7" s="86" t="s">
        <v>262</v>
      </c>
      <c r="C7" s="12"/>
      <c r="D7" s="148"/>
      <c r="E7" s="148"/>
      <c r="F7" s="14"/>
      <c r="G7" s="12"/>
      <c r="H7" s="148"/>
      <c r="I7" s="148"/>
      <c r="J7" s="14"/>
      <c r="K7" s="126">
        <v>3</v>
      </c>
      <c r="L7" s="127">
        <v>3</v>
      </c>
      <c r="M7" s="127">
        <v>0</v>
      </c>
      <c r="N7" s="128">
        <v>3</v>
      </c>
      <c r="O7" s="126"/>
      <c r="P7" s="127"/>
      <c r="Q7" s="127"/>
      <c r="R7" s="128"/>
      <c r="S7" s="17"/>
    </row>
    <row r="8" spans="1:19" x14ac:dyDescent="0.2">
      <c r="A8" s="83" t="s">
        <v>84</v>
      </c>
      <c r="B8" s="86" t="s">
        <v>159</v>
      </c>
      <c r="C8" s="12">
        <v>4</v>
      </c>
      <c r="D8" s="148">
        <v>3</v>
      </c>
      <c r="E8" s="148">
        <v>1</v>
      </c>
      <c r="F8" s="14">
        <v>1</v>
      </c>
      <c r="G8" s="12">
        <v>6</v>
      </c>
      <c r="H8" s="148">
        <v>5</v>
      </c>
      <c r="I8" s="148">
        <v>0</v>
      </c>
      <c r="J8" s="14">
        <v>1</v>
      </c>
      <c r="K8" s="126">
        <v>3</v>
      </c>
      <c r="L8" s="127">
        <v>2</v>
      </c>
      <c r="M8" s="127">
        <v>0</v>
      </c>
      <c r="N8" s="128">
        <v>3</v>
      </c>
      <c r="O8" s="126">
        <v>4</v>
      </c>
      <c r="P8" s="127">
        <v>3</v>
      </c>
      <c r="Q8" s="127">
        <v>0</v>
      </c>
      <c r="R8" s="128">
        <v>4</v>
      </c>
      <c r="S8" s="17"/>
    </row>
    <row r="9" spans="1:19" x14ac:dyDescent="0.2">
      <c r="A9" s="83" t="s">
        <v>120</v>
      </c>
      <c r="B9" s="86" t="s">
        <v>230</v>
      </c>
      <c r="C9" s="12">
        <v>3</v>
      </c>
      <c r="D9" s="148">
        <v>3</v>
      </c>
      <c r="E9" s="148">
        <v>0</v>
      </c>
      <c r="F9" s="14">
        <v>1</v>
      </c>
      <c r="G9" s="12">
        <v>6</v>
      </c>
      <c r="H9" s="148">
        <v>3</v>
      </c>
      <c r="I9" s="148">
        <v>0</v>
      </c>
      <c r="J9" s="14">
        <v>0</v>
      </c>
      <c r="K9" s="126">
        <v>3</v>
      </c>
      <c r="L9" s="127">
        <v>3</v>
      </c>
      <c r="M9" s="127">
        <v>0</v>
      </c>
      <c r="N9" s="128">
        <v>1</v>
      </c>
      <c r="O9" s="126"/>
      <c r="P9" s="127"/>
      <c r="Q9" s="127"/>
      <c r="R9" s="128"/>
      <c r="S9" s="17" t="s">
        <v>8</v>
      </c>
    </row>
    <row r="10" spans="1:19" x14ac:dyDescent="0.2">
      <c r="A10" s="83" t="s">
        <v>218</v>
      </c>
      <c r="B10" s="86" t="s">
        <v>190</v>
      </c>
      <c r="C10" s="12">
        <v>0</v>
      </c>
      <c r="D10" s="148">
        <v>0</v>
      </c>
      <c r="E10" s="148">
        <v>0</v>
      </c>
      <c r="F10" s="14">
        <v>0</v>
      </c>
      <c r="G10" s="12">
        <v>0</v>
      </c>
      <c r="H10" s="148">
        <v>0</v>
      </c>
      <c r="I10" s="148">
        <v>0</v>
      </c>
      <c r="J10" s="14">
        <v>0</v>
      </c>
      <c r="K10" s="12"/>
      <c r="L10" s="148"/>
      <c r="M10" s="148"/>
      <c r="N10" s="14"/>
      <c r="O10" s="12">
        <v>4</v>
      </c>
      <c r="P10" s="148">
        <v>1</v>
      </c>
      <c r="Q10" s="148">
        <v>0</v>
      </c>
      <c r="R10" s="14">
        <v>2</v>
      </c>
      <c r="S10" s="17"/>
    </row>
    <row r="11" spans="1:19" x14ac:dyDescent="0.2">
      <c r="A11" s="83" t="s">
        <v>291</v>
      </c>
      <c r="B11" s="86" t="s">
        <v>216</v>
      </c>
      <c r="C11" s="12">
        <v>0</v>
      </c>
      <c r="D11" s="148">
        <v>0</v>
      </c>
      <c r="E11" s="148">
        <v>0</v>
      </c>
      <c r="F11" s="14">
        <v>2</v>
      </c>
      <c r="G11" s="12">
        <v>1</v>
      </c>
      <c r="H11" s="148">
        <v>0</v>
      </c>
      <c r="I11" s="148">
        <v>1</v>
      </c>
      <c r="J11" s="14">
        <v>0</v>
      </c>
      <c r="K11" s="12"/>
      <c r="L11" s="148"/>
      <c r="M11" s="148"/>
      <c r="N11" s="14"/>
      <c r="O11" s="12">
        <v>4</v>
      </c>
      <c r="P11" s="148">
        <v>2</v>
      </c>
      <c r="Q11" s="148">
        <v>0</v>
      </c>
      <c r="R11" s="14">
        <v>0</v>
      </c>
      <c r="S11" s="17"/>
    </row>
    <row r="12" spans="1:19" x14ac:dyDescent="0.2">
      <c r="A12" s="83" t="s">
        <v>116</v>
      </c>
      <c r="B12" s="86" t="s">
        <v>283</v>
      </c>
      <c r="C12" s="12">
        <v>4</v>
      </c>
      <c r="D12" s="148">
        <v>4</v>
      </c>
      <c r="E12" s="148">
        <v>0</v>
      </c>
      <c r="F12" s="14">
        <v>0</v>
      </c>
      <c r="G12" s="12"/>
      <c r="H12" s="148"/>
      <c r="I12" s="148"/>
      <c r="J12" s="14"/>
      <c r="K12" s="12">
        <v>2</v>
      </c>
      <c r="L12" s="148">
        <v>0</v>
      </c>
      <c r="M12" s="148">
        <v>2</v>
      </c>
      <c r="N12" s="14">
        <v>0</v>
      </c>
      <c r="O12" s="12"/>
      <c r="P12" s="148"/>
      <c r="Q12" s="148"/>
      <c r="R12" s="14"/>
      <c r="S12" s="17"/>
    </row>
    <row r="13" spans="1:19" x14ac:dyDescent="0.2">
      <c r="A13" s="83" t="s">
        <v>282</v>
      </c>
      <c r="B13" s="86" t="s">
        <v>240</v>
      </c>
      <c r="C13" s="12">
        <v>1</v>
      </c>
      <c r="D13" s="148">
        <v>0</v>
      </c>
      <c r="E13" s="148">
        <v>0</v>
      </c>
      <c r="F13" s="14">
        <v>0</v>
      </c>
      <c r="G13" s="12">
        <v>1</v>
      </c>
      <c r="H13" s="148">
        <v>0</v>
      </c>
      <c r="I13" s="148">
        <v>1</v>
      </c>
      <c r="J13" s="14">
        <v>0</v>
      </c>
      <c r="K13" s="12"/>
      <c r="L13" s="148"/>
      <c r="M13" s="148"/>
      <c r="N13" s="14"/>
      <c r="O13" s="12"/>
      <c r="P13" s="148"/>
      <c r="Q13" s="148"/>
      <c r="R13" s="14"/>
      <c r="S13" s="17"/>
    </row>
    <row r="14" spans="1:19" x14ac:dyDescent="0.2">
      <c r="A14" s="83" t="s">
        <v>122</v>
      </c>
      <c r="B14" s="86" t="s">
        <v>178</v>
      </c>
      <c r="C14" s="12"/>
      <c r="D14" s="148"/>
      <c r="E14" s="148"/>
      <c r="F14" s="14"/>
      <c r="G14" s="12">
        <v>7</v>
      </c>
      <c r="H14" s="148">
        <v>5</v>
      </c>
      <c r="I14" s="148">
        <v>0</v>
      </c>
      <c r="J14" s="14">
        <v>5</v>
      </c>
      <c r="K14" s="126">
        <v>0</v>
      </c>
      <c r="L14" s="127">
        <v>0</v>
      </c>
      <c r="M14" s="127">
        <v>0</v>
      </c>
      <c r="N14" s="128">
        <v>4</v>
      </c>
      <c r="O14" s="126"/>
      <c r="P14" s="127"/>
      <c r="Q14" s="127"/>
      <c r="R14" s="128"/>
      <c r="S14" s="17"/>
    </row>
    <row r="15" spans="1:19" x14ac:dyDescent="0.2">
      <c r="A15" s="83" t="s">
        <v>220</v>
      </c>
      <c r="B15" s="86" t="s">
        <v>53</v>
      </c>
      <c r="C15" s="12">
        <v>1</v>
      </c>
      <c r="D15" s="148">
        <v>1</v>
      </c>
      <c r="E15" s="148">
        <v>0</v>
      </c>
      <c r="F15" s="14">
        <v>0</v>
      </c>
      <c r="G15" s="12"/>
      <c r="H15" s="148"/>
      <c r="I15" s="148"/>
      <c r="J15" s="14"/>
      <c r="K15" s="12">
        <v>2</v>
      </c>
      <c r="L15" s="148">
        <v>2</v>
      </c>
      <c r="M15" s="148">
        <v>0</v>
      </c>
      <c r="N15" s="14">
        <v>0</v>
      </c>
      <c r="O15" s="12"/>
      <c r="P15" s="148"/>
      <c r="Q15" s="148"/>
      <c r="R15" s="14"/>
      <c r="S15" s="17"/>
    </row>
    <row r="16" spans="1:19" x14ac:dyDescent="0.2">
      <c r="A16" s="83" t="s">
        <v>119</v>
      </c>
      <c r="B16" s="86" t="s">
        <v>338</v>
      </c>
      <c r="C16" s="12">
        <v>5</v>
      </c>
      <c r="D16" s="148">
        <v>3</v>
      </c>
      <c r="E16" s="148">
        <v>2</v>
      </c>
      <c r="F16" s="14">
        <v>0</v>
      </c>
      <c r="G16" s="12">
        <v>4</v>
      </c>
      <c r="H16" s="148">
        <v>1</v>
      </c>
      <c r="I16" s="148">
        <v>3</v>
      </c>
      <c r="J16" s="14">
        <v>1</v>
      </c>
      <c r="K16" s="12"/>
      <c r="L16" s="148"/>
      <c r="M16" s="148"/>
      <c r="N16" s="14"/>
      <c r="O16" s="12">
        <v>2</v>
      </c>
      <c r="P16" s="148">
        <v>2</v>
      </c>
      <c r="Q16" s="148">
        <v>0</v>
      </c>
      <c r="R16" s="14">
        <v>1</v>
      </c>
      <c r="S16" s="17" t="s">
        <v>8</v>
      </c>
    </row>
    <row r="17" spans="1:24" x14ac:dyDescent="0.2">
      <c r="A17" s="83" t="s">
        <v>137</v>
      </c>
      <c r="B17" s="86" t="s">
        <v>317</v>
      </c>
      <c r="C17" s="12">
        <v>2</v>
      </c>
      <c r="D17" s="148">
        <v>0</v>
      </c>
      <c r="E17" s="148">
        <v>2</v>
      </c>
      <c r="F17" s="14">
        <v>0</v>
      </c>
      <c r="G17" s="12">
        <v>1</v>
      </c>
      <c r="H17" s="148">
        <v>0</v>
      </c>
      <c r="I17" s="148">
        <v>1</v>
      </c>
      <c r="J17" s="14">
        <v>0</v>
      </c>
      <c r="K17" s="12"/>
      <c r="L17" s="148"/>
      <c r="M17" s="148"/>
      <c r="N17" s="14"/>
      <c r="O17" s="12">
        <v>0</v>
      </c>
      <c r="P17" s="148">
        <v>0</v>
      </c>
      <c r="Q17" s="148">
        <v>0</v>
      </c>
      <c r="R17" s="14">
        <v>0</v>
      </c>
      <c r="S17" s="17"/>
    </row>
    <row r="18" spans="1:24" x14ac:dyDescent="0.2">
      <c r="A18" s="83" t="s">
        <v>82</v>
      </c>
      <c r="B18" s="86" t="s">
        <v>261</v>
      </c>
      <c r="C18" s="12"/>
      <c r="D18" s="148"/>
      <c r="E18" s="148"/>
      <c r="F18" s="14"/>
      <c r="G18" s="12">
        <v>2</v>
      </c>
      <c r="H18" s="148">
        <v>2</v>
      </c>
      <c r="I18" s="148">
        <v>0</v>
      </c>
      <c r="J18" s="14">
        <v>0</v>
      </c>
      <c r="K18" s="12"/>
      <c r="L18" s="148"/>
      <c r="M18" s="148"/>
      <c r="N18" s="14"/>
      <c r="O18" s="12"/>
      <c r="P18" s="148"/>
      <c r="Q18" s="148"/>
      <c r="R18" s="14"/>
      <c r="S18" s="17"/>
    </row>
    <row r="19" spans="1:24" s="149" customFormat="1" x14ac:dyDescent="0.2">
      <c r="A19" s="83" t="s">
        <v>138</v>
      </c>
      <c r="B19" s="86" t="s">
        <v>265</v>
      </c>
      <c r="C19" s="12"/>
      <c r="D19" s="148"/>
      <c r="E19" s="148"/>
      <c r="F19" s="14"/>
      <c r="G19" s="12">
        <v>0</v>
      </c>
      <c r="H19" s="148">
        <v>0</v>
      </c>
      <c r="I19" s="148">
        <v>0</v>
      </c>
      <c r="J19" s="14">
        <v>2</v>
      </c>
      <c r="K19" s="12"/>
      <c r="L19" s="148"/>
      <c r="M19" s="148"/>
      <c r="N19" s="14"/>
      <c r="O19" s="12">
        <v>2</v>
      </c>
      <c r="P19" s="148">
        <v>1</v>
      </c>
      <c r="Q19" s="148">
        <v>1</v>
      </c>
      <c r="R19" s="14">
        <v>0</v>
      </c>
      <c r="S19" s="17"/>
    </row>
    <row r="20" spans="1:24" s="149" customFormat="1" x14ac:dyDescent="0.2">
      <c r="A20" s="83"/>
      <c r="B20" s="86"/>
      <c r="C20" s="12"/>
      <c r="D20" s="148"/>
      <c r="E20" s="148"/>
      <c r="F20" s="14"/>
      <c r="G20" s="12"/>
      <c r="H20" s="148"/>
      <c r="I20" s="148"/>
      <c r="J20" s="14"/>
      <c r="K20" s="12"/>
      <c r="L20" s="148"/>
      <c r="M20" s="148"/>
      <c r="N20" s="14"/>
      <c r="O20" s="12"/>
      <c r="P20" s="148"/>
      <c r="Q20" s="148"/>
      <c r="R20" s="14"/>
      <c r="S20" s="17"/>
    </row>
    <row r="21" spans="1:24" s="149" customFormat="1" ht="13.5" thickBot="1" x14ac:dyDescent="0.25">
      <c r="A21" s="83"/>
      <c r="B21" s="114"/>
      <c r="C21" s="115"/>
      <c r="D21" s="116"/>
      <c r="E21" s="116"/>
      <c r="F21" s="117"/>
      <c r="G21" s="115"/>
      <c r="H21" s="116"/>
      <c r="I21" s="116"/>
      <c r="J21" s="117"/>
      <c r="K21" s="115"/>
      <c r="L21" s="116"/>
      <c r="M21" s="116"/>
      <c r="N21" s="117"/>
      <c r="O21" s="115"/>
      <c r="P21" s="116"/>
      <c r="Q21" s="116"/>
      <c r="R21" s="117"/>
      <c r="S21" s="17"/>
    </row>
    <row r="22" spans="1:24" x14ac:dyDescent="0.2">
      <c r="A22" s="18" t="s">
        <v>9</v>
      </c>
      <c r="B22" s="171" t="s">
        <v>72</v>
      </c>
      <c r="C22" s="20">
        <v>27</v>
      </c>
      <c r="D22" s="21">
        <v>18</v>
      </c>
      <c r="E22" s="21">
        <v>8</v>
      </c>
      <c r="F22" s="22">
        <v>4</v>
      </c>
      <c r="G22" s="20">
        <v>39</v>
      </c>
      <c r="H22" s="21">
        <v>24</v>
      </c>
      <c r="I22" s="21">
        <v>9</v>
      </c>
      <c r="J22" s="22">
        <v>10</v>
      </c>
      <c r="K22" s="20">
        <v>16</v>
      </c>
      <c r="L22" s="21">
        <v>13</v>
      </c>
      <c r="M22" s="21">
        <v>2</v>
      </c>
      <c r="N22" s="22">
        <v>13</v>
      </c>
      <c r="O22" s="20">
        <v>24</v>
      </c>
      <c r="P22" s="21">
        <v>15</v>
      </c>
      <c r="Q22" s="21">
        <v>2</v>
      </c>
      <c r="R22" s="22">
        <v>7</v>
      </c>
      <c r="S22" s="24"/>
    </row>
    <row r="23" spans="1:24" x14ac:dyDescent="0.2">
      <c r="A23" s="18"/>
      <c r="B23" s="164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4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49" customFormat="1" ht="13.5" thickBot="1" x14ac:dyDescent="0.25">
      <c r="A25" s="18"/>
      <c r="B25" s="164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27</v>
      </c>
      <c r="D26" s="29">
        <v>18</v>
      </c>
      <c r="E26" s="29">
        <v>8</v>
      </c>
      <c r="F26" s="29">
        <v>4</v>
      </c>
      <c r="G26" s="29">
        <v>39</v>
      </c>
      <c r="H26" s="29">
        <v>24</v>
      </c>
      <c r="I26" s="29">
        <v>9</v>
      </c>
      <c r="J26" s="29">
        <v>10</v>
      </c>
      <c r="K26" s="29">
        <v>16</v>
      </c>
      <c r="L26" s="29">
        <v>13</v>
      </c>
      <c r="M26" s="29">
        <v>2</v>
      </c>
      <c r="N26" s="29">
        <v>13</v>
      </c>
      <c r="O26" s="29">
        <v>24</v>
      </c>
      <c r="P26" s="29">
        <v>15</v>
      </c>
      <c r="Q26" s="29">
        <v>2</v>
      </c>
      <c r="R26" s="29">
        <v>7</v>
      </c>
      <c r="S26" s="24"/>
    </row>
    <row r="27" spans="1:24" ht="13.5" thickBot="1" x14ac:dyDescent="0.25">
      <c r="A27" s="18"/>
      <c r="B27" s="28" t="s">
        <v>11</v>
      </c>
      <c r="C27" s="30">
        <v>27</v>
      </c>
      <c r="D27" s="30">
        <v>18</v>
      </c>
      <c r="E27" s="30">
        <v>8</v>
      </c>
      <c r="F27" s="30">
        <v>4</v>
      </c>
      <c r="G27" s="30">
        <v>66</v>
      </c>
      <c r="H27" s="30">
        <v>42</v>
      </c>
      <c r="I27" s="30">
        <v>17</v>
      </c>
      <c r="J27" s="30">
        <v>14</v>
      </c>
      <c r="K27" s="30">
        <v>82</v>
      </c>
      <c r="L27" s="30">
        <v>55</v>
      </c>
      <c r="M27" s="30">
        <v>19</v>
      </c>
      <c r="N27" s="30">
        <v>27</v>
      </c>
      <c r="O27" s="31">
        <v>106</v>
      </c>
      <c r="P27" s="30">
        <v>70</v>
      </c>
      <c r="Q27" s="30">
        <v>21</v>
      </c>
      <c r="R27" s="32">
        <v>34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12" t="s">
        <v>40</v>
      </c>
      <c r="D29" s="206"/>
      <c r="E29" s="207"/>
      <c r="F29" s="4">
        <v>13</v>
      </c>
      <c r="G29" s="212" t="s">
        <v>281</v>
      </c>
      <c r="H29" s="206"/>
      <c r="I29" s="207"/>
      <c r="J29" s="4">
        <v>8</v>
      </c>
      <c r="K29" s="212" t="s">
        <v>61</v>
      </c>
      <c r="L29" s="206"/>
      <c r="M29" s="207"/>
      <c r="N29" s="4">
        <v>30</v>
      </c>
      <c r="O29" s="212" t="s">
        <v>40</v>
      </c>
      <c r="P29" s="206"/>
      <c r="Q29" s="207"/>
      <c r="R29" s="5">
        <v>17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">
        <v>89</v>
      </c>
      <c r="B31" s="86" t="s">
        <v>232</v>
      </c>
      <c r="C31" s="12">
        <v>6</v>
      </c>
      <c r="D31" s="13">
        <v>4</v>
      </c>
      <c r="E31" s="13">
        <v>0</v>
      </c>
      <c r="F31" s="14">
        <v>0</v>
      </c>
      <c r="G31" s="12">
        <v>6</v>
      </c>
      <c r="H31" s="13">
        <v>4</v>
      </c>
      <c r="I31" s="13">
        <v>0</v>
      </c>
      <c r="J31" s="14">
        <v>0</v>
      </c>
      <c r="K31" s="12">
        <v>7</v>
      </c>
      <c r="L31" s="13">
        <v>4</v>
      </c>
      <c r="M31" s="13">
        <v>1</v>
      </c>
      <c r="N31" s="14">
        <v>1</v>
      </c>
      <c r="O31" s="15">
        <v>7</v>
      </c>
      <c r="P31" s="13">
        <v>5</v>
      </c>
      <c r="Q31" s="13">
        <v>0</v>
      </c>
      <c r="R31" s="16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">
        <v>129</v>
      </c>
      <c r="B32" s="86" t="s">
        <v>73</v>
      </c>
      <c r="C32" s="12">
        <v>6</v>
      </c>
      <c r="D32" s="13">
        <v>4</v>
      </c>
      <c r="E32" s="13">
        <v>1</v>
      </c>
      <c r="F32" s="14">
        <v>0</v>
      </c>
      <c r="G32" s="12">
        <v>6</v>
      </c>
      <c r="H32" s="13">
        <v>5</v>
      </c>
      <c r="I32" s="13">
        <v>0</v>
      </c>
      <c r="J32" s="14">
        <v>1</v>
      </c>
      <c r="K32" s="12">
        <v>8</v>
      </c>
      <c r="L32" s="13">
        <v>4</v>
      </c>
      <c r="M32" s="13">
        <v>1</v>
      </c>
      <c r="N32" s="14">
        <v>3</v>
      </c>
      <c r="O32" s="15">
        <v>7</v>
      </c>
      <c r="P32" s="13">
        <v>3</v>
      </c>
      <c r="Q32" s="13">
        <v>1</v>
      </c>
      <c r="R32" s="16">
        <v>2</v>
      </c>
      <c r="S32" s="17"/>
      <c r="U32" s="43"/>
      <c r="V32" s="39"/>
      <c r="W32" s="39"/>
      <c r="X32" s="39"/>
    </row>
    <row r="33" spans="1:24" ht="12.75" customHeight="1" x14ac:dyDescent="0.2">
      <c r="A33" s="83" t="s">
        <v>124</v>
      </c>
      <c r="B33" s="86" t="s">
        <v>192</v>
      </c>
      <c r="C33" s="12"/>
      <c r="D33" s="13"/>
      <c r="E33" s="13"/>
      <c r="F33" s="14"/>
      <c r="G33" s="12"/>
      <c r="H33" s="13"/>
      <c r="I33" s="13"/>
      <c r="J33" s="14"/>
      <c r="K33" s="12"/>
      <c r="L33" s="13"/>
      <c r="M33" s="13"/>
      <c r="N33" s="14"/>
      <c r="O33" s="15"/>
      <c r="P33" s="13"/>
      <c r="Q33" s="13"/>
      <c r="R33" s="16"/>
      <c r="S33" s="17"/>
      <c r="U33" s="43"/>
      <c r="V33" s="39"/>
      <c r="W33" s="39"/>
      <c r="X33" s="39"/>
    </row>
    <row r="34" spans="1:24" ht="12.75" customHeight="1" x14ac:dyDescent="0.2">
      <c r="A34" s="83" t="s">
        <v>85</v>
      </c>
      <c r="B34" s="86" t="s">
        <v>231</v>
      </c>
      <c r="C34" s="12">
        <v>0</v>
      </c>
      <c r="D34" s="13">
        <v>0</v>
      </c>
      <c r="E34" s="13">
        <v>0</v>
      </c>
      <c r="F34" s="14">
        <v>0</v>
      </c>
      <c r="G34" s="12"/>
      <c r="H34" s="13"/>
      <c r="I34" s="13"/>
      <c r="J34" s="14"/>
      <c r="K34" s="12"/>
      <c r="L34" s="13"/>
      <c r="M34" s="13"/>
      <c r="N34" s="14"/>
      <c r="O34" s="15"/>
      <c r="P34" s="13"/>
      <c r="Q34" s="13"/>
      <c r="R34" s="16"/>
      <c r="S34" s="17"/>
      <c r="U34" s="43"/>
      <c r="V34" s="39"/>
      <c r="W34" s="44"/>
      <c r="X34" s="39"/>
    </row>
    <row r="35" spans="1:24" ht="12.75" customHeight="1" x14ac:dyDescent="0.2">
      <c r="A35" s="83" t="s">
        <v>149</v>
      </c>
      <c r="B35" s="86" t="s">
        <v>262</v>
      </c>
      <c r="C35" s="12">
        <v>6</v>
      </c>
      <c r="D35" s="13">
        <v>5</v>
      </c>
      <c r="E35" s="13">
        <v>0</v>
      </c>
      <c r="F35" s="14">
        <v>1</v>
      </c>
      <c r="G35" s="12">
        <v>7</v>
      </c>
      <c r="H35" s="13">
        <v>4</v>
      </c>
      <c r="I35" s="13">
        <v>2</v>
      </c>
      <c r="J35" s="14">
        <v>1</v>
      </c>
      <c r="K35" s="12">
        <v>8</v>
      </c>
      <c r="L35" s="13">
        <v>5</v>
      </c>
      <c r="M35" s="13">
        <v>2</v>
      </c>
      <c r="N35" s="14">
        <v>1</v>
      </c>
      <c r="O35" s="15">
        <v>8</v>
      </c>
      <c r="P35" s="13">
        <v>6</v>
      </c>
      <c r="Q35" s="13">
        <v>1</v>
      </c>
      <c r="R35" s="16">
        <v>3</v>
      </c>
      <c r="S35" s="17"/>
      <c r="U35" s="43"/>
      <c r="V35" s="39"/>
      <c r="W35" s="44"/>
      <c r="X35" s="39"/>
    </row>
    <row r="36" spans="1:24" ht="12.75" customHeight="1" x14ac:dyDescent="0.2">
      <c r="A36" s="83" t="s">
        <v>84</v>
      </c>
      <c r="B36" s="86" t="s">
        <v>159</v>
      </c>
      <c r="C36" s="12"/>
      <c r="D36" s="13"/>
      <c r="E36" s="13"/>
      <c r="F36" s="14"/>
      <c r="G36" s="12"/>
      <c r="H36" s="13"/>
      <c r="I36" s="13"/>
      <c r="J36" s="14"/>
      <c r="K36" s="12"/>
      <c r="L36" s="13"/>
      <c r="M36" s="13"/>
      <c r="N36" s="14"/>
      <c r="O36" s="15"/>
      <c r="P36" s="13"/>
      <c r="Q36" s="13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120</v>
      </c>
      <c r="B37" s="86" t="s">
        <v>230</v>
      </c>
      <c r="C37" s="12">
        <v>5</v>
      </c>
      <c r="D37" s="13">
        <v>3</v>
      </c>
      <c r="E37" s="13">
        <v>1</v>
      </c>
      <c r="F37" s="14">
        <v>1</v>
      </c>
      <c r="G37" s="12">
        <v>0</v>
      </c>
      <c r="H37" s="13">
        <v>0</v>
      </c>
      <c r="I37" s="13">
        <v>0</v>
      </c>
      <c r="J37" s="14">
        <v>1</v>
      </c>
      <c r="K37" s="12">
        <v>0</v>
      </c>
      <c r="L37" s="13">
        <v>0</v>
      </c>
      <c r="M37" s="13">
        <v>0</v>
      </c>
      <c r="N37" s="14">
        <v>0</v>
      </c>
      <c r="O37" s="15">
        <v>3</v>
      </c>
      <c r="P37" s="13">
        <v>2</v>
      </c>
      <c r="Q37" s="13">
        <v>1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">
        <v>218</v>
      </c>
      <c r="B38" s="86" t="s">
        <v>190</v>
      </c>
      <c r="C38" s="12">
        <v>0</v>
      </c>
      <c r="D38" s="13">
        <v>0</v>
      </c>
      <c r="E38" s="13">
        <v>0</v>
      </c>
      <c r="F38" s="14">
        <v>1</v>
      </c>
      <c r="G38" s="12"/>
      <c r="H38" s="13"/>
      <c r="I38" s="13"/>
      <c r="J38" s="14"/>
      <c r="K38" s="12"/>
      <c r="L38" s="13"/>
      <c r="M38" s="13"/>
      <c r="N38" s="14"/>
      <c r="O38" s="15">
        <v>0</v>
      </c>
      <c r="P38" s="13">
        <v>0</v>
      </c>
      <c r="Q38" s="13">
        <v>0</v>
      </c>
      <c r="R38" s="16">
        <v>6</v>
      </c>
      <c r="S38" s="17"/>
      <c r="U38" s="43"/>
      <c r="V38" s="39"/>
      <c r="W38" s="44"/>
      <c r="X38" s="39"/>
    </row>
    <row r="39" spans="1:24" ht="12.75" customHeight="1" x14ac:dyDescent="0.2">
      <c r="A39" s="83" t="s">
        <v>291</v>
      </c>
      <c r="B39" s="86" t="s">
        <v>216</v>
      </c>
      <c r="C39" s="12"/>
      <c r="D39" s="13"/>
      <c r="E39" s="13"/>
      <c r="F39" s="14"/>
      <c r="G39" s="12"/>
      <c r="H39" s="13"/>
      <c r="I39" s="13"/>
      <c r="J39" s="14"/>
      <c r="K39" s="12"/>
      <c r="L39" s="13"/>
      <c r="M39" s="13"/>
      <c r="N39" s="14"/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 t="s">
        <v>116</v>
      </c>
      <c r="B40" s="86" t="s">
        <v>283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 t="s">
        <v>282</v>
      </c>
      <c r="B41" s="86" t="s">
        <v>240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 t="s">
        <v>122</v>
      </c>
      <c r="B42" s="86" t="s">
        <v>178</v>
      </c>
      <c r="C42" s="12">
        <v>0</v>
      </c>
      <c r="D42" s="13">
        <v>0</v>
      </c>
      <c r="E42" s="13">
        <v>0</v>
      </c>
      <c r="F42" s="14">
        <v>4</v>
      </c>
      <c r="G42" s="12">
        <v>0</v>
      </c>
      <c r="H42" s="13">
        <v>0</v>
      </c>
      <c r="I42" s="13">
        <v>0</v>
      </c>
      <c r="J42" s="14">
        <v>3</v>
      </c>
      <c r="K42" s="12">
        <v>0</v>
      </c>
      <c r="L42" s="13">
        <v>0</v>
      </c>
      <c r="M42" s="13">
        <v>0</v>
      </c>
      <c r="N42" s="14">
        <v>8</v>
      </c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 t="s">
        <v>220</v>
      </c>
      <c r="B43" s="86" t="s">
        <v>53</v>
      </c>
      <c r="C43" s="12">
        <v>3</v>
      </c>
      <c r="D43" s="13">
        <v>2</v>
      </c>
      <c r="E43" s="13">
        <v>0</v>
      </c>
      <c r="F43" s="14">
        <v>0</v>
      </c>
      <c r="G43" s="12">
        <v>6</v>
      </c>
      <c r="H43" s="13">
        <v>3</v>
      </c>
      <c r="I43" s="13">
        <v>1</v>
      </c>
      <c r="J43" s="14">
        <v>2</v>
      </c>
      <c r="K43" s="12">
        <v>7</v>
      </c>
      <c r="L43" s="13">
        <v>4</v>
      </c>
      <c r="M43" s="13">
        <v>0</v>
      </c>
      <c r="N43" s="14">
        <v>0</v>
      </c>
      <c r="O43" s="15">
        <v>7</v>
      </c>
      <c r="P43" s="13">
        <v>4</v>
      </c>
      <c r="Q43" s="13">
        <v>0</v>
      </c>
      <c r="R43" s="16">
        <v>2</v>
      </c>
      <c r="S43" s="17"/>
      <c r="U43" s="43"/>
      <c r="V43" s="39"/>
      <c r="W43" s="39"/>
      <c r="X43" s="39"/>
    </row>
    <row r="44" spans="1:24" x14ac:dyDescent="0.2">
      <c r="A44" s="83" t="s">
        <v>119</v>
      </c>
      <c r="B44" s="86" t="s">
        <v>338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 t="s">
        <v>137</v>
      </c>
      <c r="B45" s="87" t="s">
        <v>317</v>
      </c>
      <c r="C45" s="12">
        <v>0</v>
      </c>
      <c r="D45" s="13">
        <v>0</v>
      </c>
      <c r="E45" s="13">
        <v>0</v>
      </c>
      <c r="F45" s="14">
        <v>0</v>
      </c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 t="s">
        <v>82</v>
      </c>
      <c r="B46" s="86" t="s">
        <v>261</v>
      </c>
      <c r="C46" s="12">
        <v>3</v>
      </c>
      <c r="D46" s="148">
        <v>2</v>
      </c>
      <c r="E46" s="148">
        <v>0</v>
      </c>
      <c r="F46" s="14">
        <v>0</v>
      </c>
      <c r="G46" s="12">
        <v>6</v>
      </c>
      <c r="H46" s="148">
        <v>4</v>
      </c>
      <c r="I46" s="148">
        <v>0</v>
      </c>
      <c r="J46" s="14">
        <v>0</v>
      </c>
      <c r="K46" s="12">
        <v>8</v>
      </c>
      <c r="L46" s="148">
        <v>6</v>
      </c>
      <c r="M46" s="148">
        <v>0</v>
      </c>
      <c r="N46" s="14">
        <v>0</v>
      </c>
      <c r="O46" s="15">
        <v>7</v>
      </c>
      <c r="P46" s="148">
        <v>3</v>
      </c>
      <c r="Q46" s="148">
        <v>1</v>
      </c>
      <c r="R46" s="14">
        <v>0</v>
      </c>
      <c r="S46" s="17"/>
      <c r="U46" s="43"/>
      <c r="V46" s="39"/>
      <c r="W46" s="39"/>
      <c r="X46" s="39"/>
    </row>
    <row r="47" spans="1:24" s="149" customFormat="1" x14ac:dyDescent="0.2">
      <c r="A47" s="83" t="s">
        <v>138</v>
      </c>
      <c r="B47" s="86" t="s">
        <v>265</v>
      </c>
      <c r="C47" s="12">
        <v>6</v>
      </c>
      <c r="D47" s="148">
        <v>3</v>
      </c>
      <c r="E47" s="148">
        <v>2</v>
      </c>
      <c r="F47" s="14">
        <v>1</v>
      </c>
      <c r="G47" s="12">
        <v>6</v>
      </c>
      <c r="H47" s="148">
        <v>5</v>
      </c>
      <c r="I47" s="148">
        <v>0</v>
      </c>
      <c r="J47" s="14">
        <v>1</v>
      </c>
      <c r="K47" s="12">
        <v>8</v>
      </c>
      <c r="L47" s="148">
        <v>5</v>
      </c>
      <c r="M47" s="148">
        <v>2</v>
      </c>
      <c r="N47" s="14">
        <v>1</v>
      </c>
      <c r="O47" s="15">
        <v>5</v>
      </c>
      <c r="P47" s="148">
        <v>3</v>
      </c>
      <c r="Q47" s="148">
        <v>0</v>
      </c>
      <c r="R47" s="14">
        <v>0</v>
      </c>
      <c r="S47" s="17"/>
      <c r="U47" s="43"/>
      <c r="V47" s="39"/>
      <c r="W47" s="39"/>
      <c r="X47" s="39"/>
    </row>
    <row r="48" spans="1:24" s="149" customFormat="1" x14ac:dyDescent="0.2">
      <c r="A48" s="83">
        <v>0</v>
      </c>
      <c r="B48" s="86">
        <v>0</v>
      </c>
      <c r="C48" s="12"/>
      <c r="D48" s="148"/>
      <c r="E48" s="148"/>
      <c r="F48" s="14"/>
      <c r="G48" s="12"/>
      <c r="H48" s="148"/>
      <c r="I48" s="148"/>
      <c r="J48" s="14"/>
      <c r="K48" s="12"/>
      <c r="L48" s="148"/>
      <c r="M48" s="148"/>
      <c r="N48" s="14"/>
      <c r="O48" s="15"/>
      <c r="P48" s="148"/>
      <c r="Q48" s="148"/>
      <c r="R48" s="14"/>
      <c r="S48" s="17"/>
      <c r="U48" s="43"/>
      <c r="V48" s="39"/>
      <c r="W48" s="39"/>
      <c r="X48" s="39"/>
    </row>
    <row r="49" spans="1:30" s="149" customFormat="1" ht="13.5" thickBot="1" x14ac:dyDescent="0.25">
      <c r="A49" s="83"/>
      <c r="B49" s="114"/>
      <c r="C49" s="115"/>
      <c r="D49" s="116"/>
      <c r="E49" s="116"/>
      <c r="F49" s="117"/>
      <c r="G49" s="115"/>
      <c r="H49" s="116"/>
      <c r="I49" s="116"/>
      <c r="J49" s="117"/>
      <c r="K49" s="115"/>
      <c r="L49" s="116"/>
      <c r="M49" s="116"/>
      <c r="N49" s="117"/>
      <c r="O49" s="154"/>
      <c r="P49" s="116"/>
      <c r="Q49" s="116"/>
      <c r="R49" s="118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72</v>
      </c>
      <c r="C50" s="20">
        <v>35</v>
      </c>
      <c r="D50" s="21">
        <v>23</v>
      </c>
      <c r="E50" s="21">
        <v>4</v>
      </c>
      <c r="F50" s="22">
        <v>8</v>
      </c>
      <c r="G50" s="20">
        <v>37</v>
      </c>
      <c r="H50" s="21">
        <v>25</v>
      </c>
      <c r="I50" s="21">
        <v>3</v>
      </c>
      <c r="J50" s="22">
        <v>9</v>
      </c>
      <c r="K50" s="20">
        <v>46</v>
      </c>
      <c r="L50" s="21">
        <v>28</v>
      </c>
      <c r="M50" s="21">
        <v>6</v>
      </c>
      <c r="N50" s="22">
        <v>14</v>
      </c>
      <c r="O50" s="20">
        <v>44</v>
      </c>
      <c r="P50" s="21">
        <v>26</v>
      </c>
      <c r="Q50" s="21">
        <v>4</v>
      </c>
      <c r="R50" s="23">
        <v>13</v>
      </c>
      <c r="S50" s="24"/>
      <c r="U50" s="39"/>
      <c r="V50" s="39"/>
      <c r="W50" s="39"/>
      <c r="X50" s="39"/>
    </row>
    <row r="51" spans="1:30" x14ac:dyDescent="0.2">
      <c r="A51" s="18"/>
      <c r="B51" s="164"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4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49" customFormat="1" ht="13.5" thickBot="1" x14ac:dyDescent="0.25">
      <c r="A53" s="18"/>
      <c r="B53" s="164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35</v>
      </c>
      <c r="D54" s="29">
        <v>23</v>
      </c>
      <c r="E54" s="29">
        <v>4</v>
      </c>
      <c r="F54" s="29">
        <v>8</v>
      </c>
      <c r="G54" s="29">
        <v>37</v>
      </c>
      <c r="H54" s="29">
        <v>25</v>
      </c>
      <c r="I54" s="29">
        <v>3</v>
      </c>
      <c r="J54" s="29">
        <v>9</v>
      </c>
      <c r="K54" s="29">
        <v>46</v>
      </c>
      <c r="L54" s="29">
        <v>28</v>
      </c>
      <c r="M54" s="29">
        <v>6</v>
      </c>
      <c r="N54" s="29">
        <v>14</v>
      </c>
      <c r="O54" s="29">
        <v>44</v>
      </c>
      <c r="P54" s="29">
        <v>26</v>
      </c>
      <c r="Q54" s="29">
        <v>4</v>
      </c>
      <c r="R54" s="29">
        <v>13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141</v>
      </c>
      <c r="D55" s="30">
        <v>93</v>
      </c>
      <c r="E55" s="30">
        <v>25</v>
      </c>
      <c r="F55" s="30">
        <v>42</v>
      </c>
      <c r="G55" s="30">
        <v>178</v>
      </c>
      <c r="H55" s="30">
        <v>118</v>
      </c>
      <c r="I55" s="30">
        <v>28</v>
      </c>
      <c r="J55" s="30">
        <v>51</v>
      </c>
      <c r="K55" s="30">
        <v>224</v>
      </c>
      <c r="L55" s="30">
        <v>146</v>
      </c>
      <c r="M55" s="30">
        <v>34</v>
      </c>
      <c r="N55" s="30">
        <v>65</v>
      </c>
      <c r="O55" s="31">
        <v>268</v>
      </c>
      <c r="P55" s="30">
        <v>172</v>
      </c>
      <c r="Q55" s="30">
        <v>38</v>
      </c>
      <c r="R55" s="32">
        <v>78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205" t="s">
        <v>61</v>
      </c>
      <c r="D57" s="206"/>
      <c r="E57" s="207"/>
      <c r="F57" s="49">
        <v>18</v>
      </c>
      <c r="G57" s="205"/>
      <c r="H57" s="206"/>
      <c r="I57" s="207"/>
      <c r="J57" s="49"/>
      <c r="K57" s="205"/>
      <c r="L57" s="206"/>
      <c r="M57" s="211"/>
      <c r="N57" s="50"/>
      <c r="O57" s="51" t="s">
        <v>14</v>
      </c>
      <c r="P57" s="52"/>
      <c r="Q57" s="4"/>
      <c r="R57" s="53">
        <v>105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3" t="s">
        <v>42</v>
      </c>
    </row>
    <row r="59" spans="1:30" ht="13.5" thickTop="1" x14ac:dyDescent="0.2">
      <c r="A59" s="83" t="s">
        <v>89</v>
      </c>
      <c r="B59" s="86" t="s">
        <v>232</v>
      </c>
      <c r="C59" s="12">
        <v>6</v>
      </c>
      <c r="D59" s="13">
        <v>3</v>
      </c>
      <c r="E59" s="13">
        <v>2</v>
      </c>
      <c r="F59" s="14">
        <v>1</v>
      </c>
      <c r="G59" s="12"/>
      <c r="H59" s="13"/>
      <c r="I59" s="13"/>
      <c r="J59" s="14"/>
      <c r="K59" s="12"/>
      <c r="L59" s="13"/>
      <c r="M59" s="13"/>
      <c r="N59" s="14"/>
      <c r="O59" s="58">
        <v>37</v>
      </c>
      <c r="P59" s="88">
        <v>24</v>
      </c>
      <c r="Q59" s="88">
        <v>3</v>
      </c>
      <c r="R59" s="89">
        <v>2</v>
      </c>
      <c r="S59" s="84">
        <v>0.64864864864864868</v>
      </c>
      <c r="U59" s="43" t="s">
        <v>89</v>
      </c>
      <c r="V59" s="86" t="s">
        <v>232</v>
      </c>
      <c r="W59" s="59">
        <v>2</v>
      </c>
      <c r="X59" s="59">
        <v>2</v>
      </c>
      <c r="Y59" s="60">
        <v>0.64864864864864868</v>
      </c>
      <c r="Z59" s="60" t="s">
        <v>177</v>
      </c>
      <c r="AA59" s="60">
        <v>0.2857142857142857</v>
      </c>
      <c r="AB59" s="60" t="s">
        <v>177</v>
      </c>
      <c r="AC59" s="59">
        <v>7</v>
      </c>
      <c r="AD59" s="104">
        <v>0.64864864864864868</v>
      </c>
    </row>
    <row r="60" spans="1:30" x14ac:dyDescent="0.2">
      <c r="A60" s="83" t="s">
        <v>129</v>
      </c>
      <c r="B60" s="86" t="s">
        <v>73</v>
      </c>
      <c r="C60" s="12">
        <v>6</v>
      </c>
      <c r="D60" s="13">
        <v>3</v>
      </c>
      <c r="E60" s="13">
        <v>2</v>
      </c>
      <c r="F60" s="14">
        <v>2</v>
      </c>
      <c r="G60" s="12"/>
      <c r="H60" s="13"/>
      <c r="I60" s="13"/>
      <c r="J60" s="14"/>
      <c r="K60" s="12"/>
      <c r="L60" s="13"/>
      <c r="M60" s="13"/>
      <c r="N60" s="14"/>
      <c r="O60" s="90">
        <v>35</v>
      </c>
      <c r="P60" s="56">
        <v>21</v>
      </c>
      <c r="Q60" s="56">
        <v>5</v>
      </c>
      <c r="R60" s="91">
        <v>9</v>
      </c>
      <c r="S60" s="85">
        <v>0.6</v>
      </c>
      <c r="U60" s="43" t="s">
        <v>129</v>
      </c>
      <c r="V60" s="86" t="s">
        <v>73</v>
      </c>
      <c r="W60" s="59">
        <v>9</v>
      </c>
      <c r="X60" s="59">
        <v>9</v>
      </c>
      <c r="Y60" s="60">
        <v>0.6</v>
      </c>
      <c r="Z60" s="60" t="s">
        <v>177</v>
      </c>
      <c r="AA60" s="60">
        <v>1.5</v>
      </c>
      <c r="AB60" s="60" t="s">
        <v>177</v>
      </c>
      <c r="AC60" s="59">
        <v>6</v>
      </c>
      <c r="AD60" s="104">
        <v>0.6</v>
      </c>
    </row>
    <row r="61" spans="1:30" x14ac:dyDescent="0.2">
      <c r="A61" s="83" t="s">
        <v>124</v>
      </c>
      <c r="B61" s="86" t="s">
        <v>192</v>
      </c>
      <c r="C61" s="12">
        <v>1</v>
      </c>
      <c r="D61" s="13">
        <v>0</v>
      </c>
      <c r="E61" s="13">
        <v>1</v>
      </c>
      <c r="F61" s="14">
        <v>0</v>
      </c>
      <c r="G61" s="12"/>
      <c r="H61" s="13"/>
      <c r="I61" s="13"/>
      <c r="J61" s="14"/>
      <c r="K61" s="12"/>
      <c r="L61" s="13"/>
      <c r="M61" s="13"/>
      <c r="N61" s="14"/>
      <c r="O61" s="90">
        <v>8</v>
      </c>
      <c r="P61" s="56">
        <v>4</v>
      </c>
      <c r="Q61" s="56">
        <v>4</v>
      </c>
      <c r="R61" s="91">
        <v>0</v>
      </c>
      <c r="S61" s="85">
        <v>0.5</v>
      </c>
      <c r="U61" s="43" t="s">
        <v>124</v>
      </c>
      <c r="V61" s="86" t="s">
        <v>192</v>
      </c>
      <c r="W61" s="59">
        <v>0</v>
      </c>
      <c r="X61" s="59" t="s">
        <v>387</v>
      </c>
      <c r="Y61" s="60">
        <v>0.5</v>
      </c>
      <c r="Z61" s="60" t="s">
        <v>180</v>
      </c>
      <c r="AA61" s="60">
        <v>0</v>
      </c>
      <c r="AB61" s="60" t="s">
        <v>181</v>
      </c>
      <c r="AC61" s="59">
        <v>3</v>
      </c>
      <c r="AD61" s="104">
        <v>0.2</v>
      </c>
    </row>
    <row r="62" spans="1:30" x14ac:dyDescent="0.2">
      <c r="A62" s="83" t="s">
        <v>85</v>
      </c>
      <c r="B62" s="86" t="s">
        <v>231</v>
      </c>
      <c r="C62" s="12">
        <v>3</v>
      </c>
      <c r="D62" s="13">
        <v>0</v>
      </c>
      <c r="E62" s="13">
        <v>2</v>
      </c>
      <c r="F62" s="14">
        <v>1</v>
      </c>
      <c r="G62" s="12"/>
      <c r="H62" s="13"/>
      <c r="I62" s="13"/>
      <c r="J62" s="14"/>
      <c r="K62" s="12"/>
      <c r="L62" s="13"/>
      <c r="M62" s="13"/>
      <c r="N62" s="14"/>
      <c r="O62" s="90">
        <v>18</v>
      </c>
      <c r="P62" s="56">
        <v>11</v>
      </c>
      <c r="Q62" s="56">
        <v>6</v>
      </c>
      <c r="R62" s="91">
        <v>3</v>
      </c>
      <c r="S62" s="85">
        <v>0.61111111111111116</v>
      </c>
      <c r="U62" s="43" t="s">
        <v>85</v>
      </c>
      <c r="V62" s="86" t="s">
        <v>231</v>
      </c>
      <c r="W62" s="59">
        <v>3</v>
      </c>
      <c r="X62" s="59">
        <v>3</v>
      </c>
      <c r="Y62" s="60">
        <v>0.61111111111111116</v>
      </c>
      <c r="Z62" s="60" t="s">
        <v>180</v>
      </c>
      <c r="AA62" s="60">
        <v>0.5</v>
      </c>
      <c r="AB62" s="60" t="s">
        <v>177</v>
      </c>
      <c r="AC62" s="59">
        <v>6</v>
      </c>
      <c r="AD62" s="104">
        <v>0.55000000000000004</v>
      </c>
    </row>
    <row r="63" spans="1:30" x14ac:dyDescent="0.2">
      <c r="A63" s="83" t="s">
        <v>149</v>
      </c>
      <c r="B63" s="86" t="s">
        <v>262</v>
      </c>
      <c r="C63" s="12">
        <v>6</v>
      </c>
      <c r="D63" s="13">
        <v>4</v>
      </c>
      <c r="E63" s="13">
        <v>1</v>
      </c>
      <c r="F63" s="14">
        <v>2</v>
      </c>
      <c r="G63" s="12"/>
      <c r="H63" s="13"/>
      <c r="I63" s="13"/>
      <c r="J63" s="14"/>
      <c r="K63" s="12"/>
      <c r="L63" s="13"/>
      <c r="M63" s="13"/>
      <c r="N63" s="14"/>
      <c r="O63" s="90">
        <v>38</v>
      </c>
      <c r="P63" s="56">
        <v>27</v>
      </c>
      <c r="Q63" s="56">
        <v>6</v>
      </c>
      <c r="R63" s="91">
        <v>11</v>
      </c>
      <c r="S63" s="85">
        <v>0.71052631578947367</v>
      </c>
      <c r="U63" s="43" t="s">
        <v>149</v>
      </c>
      <c r="V63" s="86" t="s">
        <v>262</v>
      </c>
      <c r="W63" s="59">
        <v>11</v>
      </c>
      <c r="X63" s="59">
        <v>11</v>
      </c>
      <c r="Y63" s="60">
        <v>0.71052631578947367</v>
      </c>
      <c r="Z63" s="60" t="s">
        <v>177</v>
      </c>
      <c r="AA63" s="60">
        <v>1.8333333333333333</v>
      </c>
      <c r="AB63" s="60" t="s">
        <v>177</v>
      </c>
      <c r="AC63" s="59">
        <v>6</v>
      </c>
      <c r="AD63" s="104">
        <v>0.71052631578947367</v>
      </c>
    </row>
    <row r="64" spans="1:30" x14ac:dyDescent="0.2">
      <c r="A64" s="83" t="s">
        <v>84</v>
      </c>
      <c r="B64" s="86" t="s">
        <v>159</v>
      </c>
      <c r="C64" s="12">
        <v>1</v>
      </c>
      <c r="D64" s="13">
        <v>0</v>
      </c>
      <c r="E64" s="13">
        <v>1</v>
      </c>
      <c r="F64" s="14">
        <v>0</v>
      </c>
      <c r="G64" s="12"/>
      <c r="H64" s="13"/>
      <c r="I64" s="13"/>
      <c r="J64" s="14"/>
      <c r="K64" s="12"/>
      <c r="L64" s="13"/>
      <c r="M64" s="13"/>
      <c r="N64" s="14"/>
      <c r="O64" s="90">
        <v>18</v>
      </c>
      <c r="P64" s="56">
        <v>13</v>
      </c>
      <c r="Q64" s="56">
        <v>2</v>
      </c>
      <c r="R64" s="91">
        <v>9</v>
      </c>
      <c r="S64" s="85">
        <v>0.72222222222222221</v>
      </c>
      <c r="U64" s="43" t="s">
        <v>84</v>
      </c>
      <c r="V64" s="86" t="s">
        <v>159</v>
      </c>
      <c r="W64" s="59">
        <v>9</v>
      </c>
      <c r="X64" s="59">
        <v>9</v>
      </c>
      <c r="Y64" s="60">
        <v>0.72222222222222221</v>
      </c>
      <c r="Z64" s="60" t="s">
        <v>180</v>
      </c>
      <c r="AA64" s="60">
        <v>1.8</v>
      </c>
      <c r="AB64" s="60" t="s">
        <v>177</v>
      </c>
      <c r="AC64" s="59">
        <v>5</v>
      </c>
      <c r="AD64" s="104">
        <v>0.65</v>
      </c>
    </row>
    <row r="65" spans="1:30" x14ac:dyDescent="0.2">
      <c r="A65" s="83" t="s">
        <v>120</v>
      </c>
      <c r="B65" s="86" t="s">
        <v>230</v>
      </c>
      <c r="C65" s="12">
        <v>0</v>
      </c>
      <c r="D65" s="13">
        <v>0</v>
      </c>
      <c r="E65" s="13">
        <v>0</v>
      </c>
      <c r="F65" s="14">
        <v>1</v>
      </c>
      <c r="G65" s="12"/>
      <c r="H65" s="13"/>
      <c r="I65" s="13"/>
      <c r="J65" s="14"/>
      <c r="K65" s="12"/>
      <c r="L65" s="13"/>
      <c r="M65" s="13"/>
      <c r="N65" s="14"/>
      <c r="O65" s="90">
        <v>20</v>
      </c>
      <c r="P65" s="56">
        <v>14</v>
      </c>
      <c r="Q65" s="56">
        <v>2</v>
      </c>
      <c r="R65" s="91">
        <v>5</v>
      </c>
      <c r="S65" s="85">
        <v>0.7</v>
      </c>
      <c r="U65" s="43" t="s">
        <v>120</v>
      </c>
      <c r="V65" s="86" t="s">
        <v>230</v>
      </c>
      <c r="W65" s="59">
        <v>5</v>
      </c>
      <c r="X65" s="59">
        <v>5</v>
      </c>
      <c r="Y65" s="60">
        <v>0.7</v>
      </c>
      <c r="Z65" s="60" t="s">
        <v>177</v>
      </c>
      <c r="AA65" s="60">
        <v>0.625</v>
      </c>
      <c r="AB65" s="60" t="s">
        <v>177</v>
      </c>
      <c r="AC65" s="59">
        <v>8</v>
      </c>
      <c r="AD65" s="104">
        <v>0.7</v>
      </c>
    </row>
    <row r="66" spans="1:30" x14ac:dyDescent="0.2">
      <c r="A66" s="83" t="s">
        <v>218</v>
      </c>
      <c r="B66" s="86" t="s">
        <v>190</v>
      </c>
      <c r="C66" s="12">
        <v>0</v>
      </c>
      <c r="D66" s="13">
        <v>0</v>
      </c>
      <c r="E66" s="13">
        <v>0</v>
      </c>
      <c r="F66" s="14">
        <v>5</v>
      </c>
      <c r="G66" s="12"/>
      <c r="H66" s="13"/>
      <c r="I66" s="13"/>
      <c r="J66" s="14"/>
      <c r="K66" s="12"/>
      <c r="L66" s="13"/>
      <c r="M66" s="13"/>
      <c r="N66" s="14"/>
      <c r="O66" s="90">
        <v>4</v>
      </c>
      <c r="P66" s="56">
        <v>1</v>
      </c>
      <c r="Q66" s="56">
        <v>0</v>
      </c>
      <c r="R66" s="91">
        <v>14</v>
      </c>
      <c r="S66" s="85">
        <v>0.25</v>
      </c>
      <c r="U66" s="43" t="s">
        <v>218</v>
      </c>
      <c r="V66" s="86" t="s">
        <v>190</v>
      </c>
      <c r="W66" s="59">
        <v>14</v>
      </c>
      <c r="X66" s="59">
        <v>14</v>
      </c>
      <c r="Y66" s="60">
        <v>0.25</v>
      </c>
      <c r="Z66" s="60" t="s">
        <v>180</v>
      </c>
      <c r="AA66" s="60">
        <v>2.3333333333333335</v>
      </c>
      <c r="AB66" s="60" t="s">
        <v>177</v>
      </c>
      <c r="AC66" s="59">
        <v>6</v>
      </c>
      <c r="AD66" s="104">
        <v>0.05</v>
      </c>
    </row>
    <row r="67" spans="1:30" x14ac:dyDescent="0.2">
      <c r="A67" s="83" t="s">
        <v>291</v>
      </c>
      <c r="B67" s="86" t="s">
        <v>216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v>5</v>
      </c>
      <c r="P67" s="56">
        <v>2</v>
      </c>
      <c r="Q67" s="56">
        <v>1</v>
      </c>
      <c r="R67" s="91">
        <v>2</v>
      </c>
      <c r="S67" s="85">
        <v>0.4</v>
      </c>
      <c r="U67" s="43" t="s">
        <v>291</v>
      </c>
      <c r="V67" s="86" t="s">
        <v>216</v>
      </c>
      <c r="W67" s="59">
        <v>2</v>
      </c>
      <c r="X67" s="59">
        <v>2</v>
      </c>
      <c r="Y67" s="60">
        <v>0.4</v>
      </c>
      <c r="Z67" s="60" t="s">
        <v>180</v>
      </c>
      <c r="AA67" s="60">
        <v>0.66666666666666663</v>
      </c>
      <c r="AB67" s="60" t="s">
        <v>181</v>
      </c>
      <c r="AC67" s="59">
        <v>3</v>
      </c>
      <c r="AD67" s="104">
        <v>0.1</v>
      </c>
    </row>
    <row r="68" spans="1:30" x14ac:dyDescent="0.2">
      <c r="A68" s="83" t="s">
        <v>116</v>
      </c>
      <c r="B68" s="86" t="s">
        <v>283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v>6</v>
      </c>
      <c r="P68" s="56">
        <v>4</v>
      </c>
      <c r="Q68" s="56">
        <v>2</v>
      </c>
      <c r="R68" s="91">
        <v>0</v>
      </c>
      <c r="S68" s="85">
        <v>0.66666666666666663</v>
      </c>
      <c r="U68" s="43" t="s">
        <v>116</v>
      </c>
      <c r="V68" s="86" t="s">
        <v>283</v>
      </c>
      <c r="W68" s="59">
        <v>0</v>
      </c>
      <c r="X68" s="59" t="s">
        <v>387</v>
      </c>
      <c r="Y68" s="60">
        <v>0.66666666666666663</v>
      </c>
      <c r="Z68" s="60" t="s">
        <v>180</v>
      </c>
      <c r="AA68" s="60">
        <v>0</v>
      </c>
      <c r="AB68" s="60" t="s">
        <v>181</v>
      </c>
      <c r="AC68" s="59">
        <v>2</v>
      </c>
      <c r="AD68" s="104">
        <v>0.2</v>
      </c>
    </row>
    <row r="69" spans="1:30" x14ac:dyDescent="0.2">
      <c r="A69" s="83" t="s">
        <v>282</v>
      </c>
      <c r="B69" s="86" t="s">
        <v>240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v>2</v>
      </c>
      <c r="P69" s="56">
        <v>0</v>
      </c>
      <c r="Q69" s="56">
        <v>1</v>
      </c>
      <c r="R69" s="91">
        <v>0</v>
      </c>
      <c r="S69" s="85">
        <v>0</v>
      </c>
      <c r="U69" s="43" t="s">
        <v>282</v>
      </c>
      <c r="V69" s="86" t="s">
        <v>240</v>
      </c>
      <c r="W69" s="59">
        <v>0</v>
      </c>
      <c r="X69" s="59" t="s">
        <v>387</v>
      </c>
      <c r="Y69" s="60">
        <v>0</v>
      </c>
      <c r="Z69" s="60" t="s">
        <v>180</v>
      </c>
      <c r="AA69" s="60">
        <v>0</v>
      </c>
      <c r="AB69" s="60" t="s">
        <v>181</v>
      </c>
      <c r="AC69" s="59">
        <v>2</v>
      </c>
      <c r="AD69" s="104">
        <v>0</v>
      </c>
    </row>
    <row r="70" spans="1:30" x14ac:dyDescent="0.2">
      <c r="A70" s="83" t="s">
        <v>122</v>
      </c>
      <c r="B70" s="86" t="s">
        <v>178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v>7</v>
      </c>
      <c r="P70" s="93">
        <v>5</v>
      </c>
      <c r="Q70" s="93">
        <v>0</v>
      </c>
      <c r="R70" s="94">
        <v>24</v>
      </c>
      <c r="S70" s="85">
        <v>0.7142857142857143</v>
      </c>
      <c r="U70" s="43" t="s">
        <v>122</v>
      </c>
      <c r="V70" s="86" t="s">
        <v>178</v>
      </c>
      <c r="W70" s="59">
        <v>24</v>
      </c>
      <c r="X70" s="59">
        <v>24</v>
      </c>
      <c r="Y70" s="60">
        <v>0.7142857142857143</v>
      </c>
      <c r="Z70" s="60" t="s">
        <v>180</v>
      </c>
      <c r="AA70" s="60">
        <v>4.8</v>
      </c>
      <c r="AB70" s="60" t="s">
        <v>177</v>
      </c>
      <c r="AC70" s="59">
        <v>5</v>
      </c>
      <c r="AD70" s="104">
        <v>0.25</v>
      </c>
    </row>
    <row r="71" spans="1:30" x14ac:dyDescent="0.2">
      <c r="A71" s="83" t="s">
        <v>220</v>
      </c>
      <c r="B71" s="86" t="s">
        <v>53</v>
      </c>
      <c r="C71" s="12">
        <v>3</v>
      </c>
      <c r="D71" s="13">
        <v>2</v>
      </c>
      <c r="E71" s="13">
        <v>1</v>
      </c>
      <c r="F71" s="14">
        <v>0</v>
      </c>
      <c r="G71" s="12"/>
      <c r="H71" s="13"/>
      <c r="I71" s="13"/>
      <c r="J71" s="14"/>
      <c r="K71" s="12"/>
      <c r="L71" s="13"/>
      <c r="M71" s="13"/>
      <c r="N71" s="16"/>
      <c r="O71" s="90">
        <v>29</v>
      </c>
      <c r="P71" s="56">
        <v>18</v>
      </c>
      <c r="Q71" s="56">
        <v>2</v>
      </c>
      <c r="R71" s="91">
        <v>4</v>
      </c>
      <c r="S71" s="85">
        <v>0.62068965517241381</v>
      </c>
      <c r="U71" s="43" t="s">
        <v>220</v>
      </c>
      <c r="V71" s="86" t="s">
        <v>53</v>
      </c>
      <c r="W71" s="59">
        <v>4</v>
      </c>
      <c r="X71" s="59">
        <v>4</v>
      </c>
      <c r="Y71" s="60">
        <v>0.62068965517241381</v>
      </c>
      <c r="Z71" s="60" t="s">
        <v>177</v>
      </c>
      <c r="AA71" s="60">
        <v>0.5714285714285714</v>
      </c>
      <c r="AB71" s="60" t="s">
        <v>177</v>
      </c>
      <c r="AC71" s="59">
        <v>7</v>
      </c>
      <c r="AD71" s="104">
        <v>0.62068965517241381</v>
      </c>
    </row>
    <row r="72" spans="1:30" x14ac:dyDescent="0.2">
      <c r="A72" s="83" t="s">
        <v>119</v>
      </c>
      <c r="B72" s="86" t="s">
        <v>338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11</v>
      </c>
      <c r="P72" s="56">
        <v>6</v>
      </c>
      <c r="Q72" s="56">
        <v>5</v>
      </c>
      <c r="R72" s="91">
        <v>2</v>
      </c>
      <c r="S72" s="85">
        <v>0.54545454545454541</v>
      </c>
      <c r="U72" s="43" t="s">
        <v>119</v>
      </c>
      <c r="V72" s="86" t="s">
        <v>338</v>
      </c>
      <c r="W72" s="59">
        <v>2</v>
      </c>
      <c r="X72" s="59">
        <v>2</v>
      </c>
      <c r="Y72" s="60">
        <v>0.54545454545454541</v>
      </c>
      <c r="Z72" s="60" t="s">
        <v>180</v>
      </c>
      <c r="AA72" s="60">
        <v>0.66666666666666663</v>
      </c>
      <c r="AB72" s="60" t="s">
        <v>181</v>
      </c>
      <c r="AC72" s="59">
        <v>3</v>
      </c>
      <c r="AD72" s="104">
        <v>0.3</v>
      </c>
    </row>
    <row r="73" spans="1:30" x14ac:dyDescent="0.2">
      <c r="A73" s="83" t="s">
        <v>137</v>
      </c>
      <c r="B73" s="86" t="s">
        <v>317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3</v>
      </c>
      <c r="P73" s="56">
        <v>0</v>
      </c>
      <c r="Q73" s="56">
        <v>3</v>
      </c>
      <c r="R73" s="91">
        <v>0</v>
      </c>
      <c r="S73" s="85">
        <v>0</v>
      </c>
      <c r="U73" s="43" t="s">
        <v>137</v>
      </c>
      <c r="V73" s="86" t="s">
        <v>317</v>
      </c>
      <c r="W73" s="59">
        <v>0</v>
      </c>
      <c r="X73" s="59" t="s">
        <v>387</v>
      </c>
      <c r="Y73" s="60">
        <v>0</v>
      </c>
      <c r="Z73" s="60" t="s">
        <v>180</v>
      </c>
      <c r="AA73" s="60">
        <v>0</v>
      </c>
      <c r="AB73" s="60" t="s">
        <v>177</v>
      </c>
      <c r="AC73" s="59">
        <v>4</v>
      </c>
      <c r="AD73" s="104">
        <v>0</v>
      </c>
    </row>
    <row r="74" spans="1:30" x14ac:dyDescent="0.2">
      <c r="A74" s="83" t="s">
        <v>82</v>
      </c>
      <c r="B74" s="86" t="s">
        <v>261</v>
      </c>
      <c r="C74" s="155">
        <v>6</v>
      </c>
      <c r="D74" s="156">
        <v>3</v>
      </c>
      <c r="E74" s="156">
        <v>1</v>
      </c>
      <c r="F74" s="157">
        <v>0</v>
      </c>
      <c r="G74" s="155"/>
      <c r="H74" s="156"/>
      <c r="I74" s="156"/>
      <c r="J74" s="157"/>
      <c r="K74" s="155"/>
      <c r="L74" s="156"/>
      <c r="M74" s="156"/>
      <c r="N74" s="157"/>
      <c r="O74" s="90">
        <v>32</v>
      </c>
      <c r="P74" s="56">
        <v>20</v>
      </c>
      <c r="Q74" s="56">
        <v>2</v>
      </c>
      <c r="R74" s="91">
        <v>0</v>
      </c>
      <c r="S74" s="85">
        <v>0.625</v>
      </c>
      <c r="U74" s="43" t="s">
        <v>82</v>
      </c>
      <c r="V74" s="86" t="s">
        <v>261</v>
      </c>
      <c r="W74" s="59">
        <v>0</v>
      </c>
      <c r="X74" s="59" t="s">
        <v>387</v>
      </c>
      <c r="Y74" s="60">
        <v>0.625</v>
      </c>
      <c r="Z74" s="60" t="s">
        <v>177</v>
      </c>
      <c r="AA74" s="60">
        <v>0</v>
      </c>
      <c r="AB74" s="60" t="s">
        <v>177</v>
      </c>
      <c r="AC74" s="59">
        <v>6</v>
      </c>
      <c r="AD74" s="104">
        <v>0.625</v>
      </c>
    </row>
    <row r="75" spans="1:30" s="149" customFormat="1" x14ac:dyDescent="0.2">
      <c r="A75" s="83" t="s">
        <v>138</v>
      </c>
      <c r="B75" s="86" t="s">
        <v>265</v>
      </c>
      <c r="C75" s="12">
        <v>5</v>
      </c>
      <c r="D75" s="148">
        <v>1</v>
      </c>
      <c r="E75" s="148">
        <v>0</v>
      </c>
      <c r="F75" s="14">
        <v>2</v>
      </c>
      <c r="G75" s="12"/>
      <c r="H75" s="148"/>
      <c r="I75" s="148"/>
      <c r="J75" s="14"/>
      <c r="K75" s="12"/>
      <c r="L75" s="148"/>
      <c r="M75" s="148"/>
      <c r="N75" s="16"/>
      <c r="O75" s="90">
        <v>32</v>
      </c>
      <c r="P75" s="56">
        <v>18</v>
      </c>
      <c r="Q75" s="56">
        <v>5</v>
      </c>
      <c r="R75" s="91">
        <v>7</v>
      </c>
      <c r="S75" s="85">
        <v>0.5625</v>
      </c>
      <c r="U75" s="43" t="s">
        <v>138</v>
      </c>
      <c r="V75" s="86" t="s">
        <v>265</v>
      </c>
      <c r="W75" s="59">
        <v>7</v>
      </c>
      <c r="X75" s="59">
        <v>7</v>
      </c>
      <c r="Y75" s="60">
        <v>0.5625</v>
      </c>
      <c r="Z75" s="60" t="s">
        <v>177</v>
      </c>
      <c r="AA75" s="60">
        <v>1</v>
      </c>
      <c r="AB75" s="60" t="s">
        <v>177</v>
      </c>
      <c r="AC75" s="59">
        <v>7</v>
      </c>
      <c r="AD75" s="104">
        <v>0.5625</v>
      </c>
    </row>
    <row r="76" spans="1:30" s="149" customFormat="1" x14ac:dyDescent="0.2">
      <c r="A76" s="83">
        <v>0</v>
      </c>
      <c r="B76" s="86">
        <v>0</v>
      </c>
      <c r="C76" s="12"/>
      <c r="D76" s="148"/>
      <c r="E76" s="148"/>
      <c r="F76" s="14"/>
      <c r="G76" s="12"/>
      <c r="H76" s="148"/>
      <c r="I76" s="148"/>
      <c r="J76" s="14"/>
      <c r="K76" s="12"/>
      <c r="L76" s="148"/>
      <c r="M76" s="148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180</v>
      </c>
      <c r="AA76" s="60">
        <v>0</v>
      </c>
      <c r="AB76" s="60" t="s">
        <v>181</v>
      </c>
      <c r="AC76" s="59">
        <v>0</v>
      </c>
      <c r="AD76" s="104">
        <v>0</v>
      </c>
    </row>
    <row r="77" spans="1:30" ht="13.5" thickBot="1" x14ac:dyDescent="0.25">
      <c r="A77" s="83"/>
      <c r="B77" s="114"/>
      <c r="C77" s="115"/>
      <c r="D77" s="116"/>
      <c r="E77" s="116"/>
      <c r="F77" s="117"/>
      <c r="G77" s="115"/>
      <c r="H77" s="116"/>
      <c r="I77" s="116"/>
      <c r="J77" s="117"/>
      <c r="K77" s="115"/>
      <c r="L77" s="116"/>
      <c r="M77" s="116"/>
      <c r="N77" s="118"/>
      <c r="O77" s="119"/>
      <c r="P77" s="120"/>
      <c r="Q77" s="120"/>
      <c r="R77" s="121"/>
      <c r="S77" s="122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72</v>
      </c>
      <c r="C78" s="20">
        <v>37</v>
      </c>
      <c r="D78" s="21">
        <v>16</v>
      </c>
      <c r="E78" s="21">
        <v>11</v>
      </c>
      <c r="F78" s="22">
        <v>14</v>
      </c>
      <c r="G78" s="64"/>
      <c r="H78" s="65"/>
      <c r="I78" s="65"/>
      <c r="J78" s="66"/>
      <c r="K78" s="64"/>
      <c r="L78" s="65"/>
      <c r="M78" s="65"/>
      <c r="N78" s="66"/>
      <c r="O78" s="32">
        <v>305</v>
      </c>
      <c r="P78" s="21">
        <v>188</v>
      </c>
      <c r="Q78" s="160">
        <v>49</v>
      </c>
      <c r="R78" s="159"/>
      <c r="S78" s="161">
        <v>0.16065573770491803</v>
      </c>
      <c r="V78" s="56" t="s">
        <v>23</v>
      </c>
      <c r="W78" s="59">
        <v>92</v>
      </c>
      <c r="X78" s="59">
        <v>92</v>
      </c>
      <c r="Y78" s="61"/>
      <c r="Z78" s="61"/>
      <c r="AA78" s="61"/>
      <c r="AB78" s="61"/>
      <c r="AC78" s="62"/>
    </row>
    <row r="79" spans="1:30" x14ac:dyDescent="0.2">
      <c r="A79" s="11"/>
      <c r="B79" s="158"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v>0</v>
      </c>
      <c r="P79" s="56">
        <v>0</v>
      </c>
      <c r="Q79" s="56">
        <v>0</v>
      </c>
      <c r="R79" s="91"/>
      <c r="S79" s="162" t="e">
        <v>#DIV/0!</v>
      </c>
      <c r="V79" s="67" t="s">
        <v>24</v>
      </c>
      <c r="W79" s="62"/>
      <c r="X79" s="62"/>
      <c r="Y79" s="68">
        <v>0.72222222222222221</v>
      </c>
      <c r="Z79" s="68"/>
      <c r="AA79" s="68">
        <v>4.8</v>
      </c>
      <c r="AB79" s="68"/>
      <c r="AC79" s="62"/>
    </row>
    <row r="80" spans="1:30" x14ac:dyDescent="0.2">
      <c r="A80" s="11"/>
      <c r="B80" s="158">
        <v>0</v>
      </c>
      <c r="C80" s="12"/>
      <c r="D80" s="148"/>
      <c r="E80" s="148"/>
      <c r="F80" s="14"/>
      <c r="G80" s="12"/>
      <c r="H80" s="148"/>
      <c r="I80" s="148"/>
      <c r="J80" s="14"/>
      <c r="K80" s="12"/>
      <c r="L80" s="148"/>
      <c r="M80" s="148"/>
      <c r="N80" s="14"/>
      <c r="O80" s="90">
        <v>0</v>
      </c>
      <c r="P80" s="56">
        <v>0</v>
      </c>
      <c r="Q80" s="56">
        <v>0</v>
      </c>
      <c r="R80" s="91"/>
      <c r="S80" s="162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49" customFormat="1" ht="13.5" thickBot="1" x14ac:dyDescent="0.25">
      <c r="A81" s="173"/>
      <c r="B81" s="158">
        <v>0</v>
      </c>
      <c r="C81" s="175"/>
      <c r="D81" s="176"/>
      <c r="E81" s="176"/>
      <c r="F81" s="177"/>
      <c r="G81" s="175"/>
      <c r="H81" s="176"/>
      <c r="I81" s="176"/>
      <c r="J81" s="177"/>
      <c r="K81" s="175"/>
      <c r="L81" s="176"/>
      <c r="M81" s="176"/>
      <c r="N81" s="177"/>
      <c r="O81" s="25">
        <v>0</v>
      </c>
      <c r="P81" s="26">
        <v>0</v>
      </c>
      <c r="Q81" s="26">
        <v>0</v>
      </c>
      <c r="R81" s="27"/>
      <c r="S81" s="163" t="e">
        <v>#DIV/0!</v>
      </c>
      <c r="V81" s="67"/>
      <c r="W81" s="174"/>
      <c r="X81" s="174"/>
      <c r="Y81" s="68"/>
      <c r="Z81" s="68"/>
      <c r="AA81" s="68"/>
      <c r="AB81" s="68"/>
      <c r="AC81" s="174"/>
    </row>
    <row r="82" spans="1:29" ht="13.5" thickBot="1" x14ac:dyDescent="0.25">
      <c r="A82" s="18"/>
      <c r="B82" s="28" t="s">
        <v>10</v>
      </c>
      <c r="C82" s="29">
        <v>37</v>
      </c>
      <c r="D82" s="29">
        <v>16</v>
      </c>
      <c r="E82" s="29">
        <v>11</v>
      </c>
      <c r="F82" s="29">
        <v>14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305</v>
      </c>
      <c r="P82" s="29">
        <v>188</v>
      </c>
      <c r="Q82" s="29">
        <v>49</v>
      </c>
      <c r="R82" s="29">
        <v>92</v>
      </c>
      <c r="S82" s="69">
        <v>0.61639344262295082</v>
      </c>
      <c r="Y82" s="62"/>
      <c r="Z82" s="62"/>
    </row>
    <row r="83" spans="1:29" ht="13.5" thickBot="1" x14ac:dyDescent="0.25">
      <c r="A83" s="18"/>
      <c r="B83" s="28" t="s">
        <v>11</v>
      </c>
      <c r="C83" s="29">
        <v>305</v>
      </c>
      <c r="D83" s="29">
        <v>188</v>
      </c>
      <c r="E83" s="29">
        <v>49</v>
      </c>
      <c r="F83" s="29">
        <v>92</v>
      </c>
      <c r="G83" s="29">
        <v>305</v>
      </c>
      <c r="H83" s="29">
        <v>188</v>
      </c>
      <c r="I83" s="29">
        <v>49</v>
      </c>
      <c r="J83" s="29">
        <v>92</v>
      </c>
      <c r="K83" s="29">
        <v>305</v>
      </c>
      <c r="L83" s="29">
        <v>188</v>
      </c>
      <c r="M83" s="29">
        <v>49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0.265625</v>
      </c>
      <c r="V84" s="208" t="s">
        <v>25</v>
      </c>
      <c r="W84" s="209"/>
      <c r="X84" s="210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1.0857142857142856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9</v>
      </c>
      <c r="E86" s="73" t="s">
        <v>32</v>
      </c>
      <c r="S86" s="179"/>
      <c r="V86" s="77" t="s">
        <v>29</v>
      </c>
      <c r="W86" s="61" t="s">
        <v>72</v>
      </c>
      <c r="X86" s="79">
        <v>0.83934426229508197</v>
      </c>
      <c r="Y86" s="62" t="s">
        <v>177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65" t="e">
        <v>#DIV/0!</v>
      </c>
      <c r="Y87" s="62" t="s">
        <v>182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5" t="e">
        <v>#DIV/0!</v>
      </c>
      <c r="Y88" s="62" t="s">
        <v>182</v>
      </c>
    </row>
    <row r="89" spans="1:29" x14ac:dyDescent="0.2">
      <c r="V89" s="80" t="s">
        <v>29</v>
      </c>
      <c r="W89" s="81">
        <v>0</v>
      </c>
      <c r="X89" s="82" t="e">
        <v>#DIV/0!</v>
      </c>
      <c r="Y89" s="174" t="s">
        <v>182</v>
      </c>
    </row>
  </sheetData>
  <sheetProtection password="97AA" sheet="1" objects="1" scenarios="1"/>
  <sortState ref="A3:W15">
    <sortCondition descending="1" ref="T3:T15"/>
    <sortCondition descending="1" ref="U3:U15"/>
    <sortCondition descending="1" ref="V3:V15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23" priority="5" stopIfTrue="1" operator="equal">
      <formula>$Y$79</formula>
    </cfRule>
  </conditionalFormatting>
  <conditionalFormatting sqref="AA59:AB74 AA77:AB77">
    <cfRule type="cellIs" dxfId="22" priority="6" stopIfTrue="1" operator="equal">
      <formula>$AA$79</formula>
    </cfRule>
  </conditionalFormatting>
  <conditionalFormatting sqref="Y75:Z75">
    <cfRule type="cellIs" dxfId="21" priority="3" stopIfTrue="1" operator="equal">
      <formula>$Y$79</formula>
    </cfRule>
  </conditionalFormatting>
  <conditionalFormatting sqref="AA75:AB75">
    <cfRule type="cellIs" dxfId="20" priority="4" stopIfTrue="1" operator="equal">
      <formula>$AA$79</formula>
    </cfRule>
  </conditionalFormatting>
  <conditionalFormatting sqref="Y76:Z76">
    <cfRule type="cellIs" dxfId="19" priority="1" stopIfTrue="1" operator="equal">
      <formula>$Y$79</formula>
    </cfRule>
  </conditionalFormatting>
  <conditionalFormatting sqref="AA76:AB76">
    <cfRule type="cellIs" dxfId="1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92D050"/>
  </sheetPr>
  <dimension ref="A1:AD89"/>
  <sheetViews>
    <sheetView zoomScaleNormal="100" workbookViewId="0">
      <pane xSplit="2" ySplit="2" topLeftCell="C39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149"/>
    <col min="2" max="2" width="18.140625" style="149" customWidth="1"/>
    <col min="3" max="18" width="5.28515625" style="149" customWidth="1"/>
    <col min="19" max="19" width="18" style="149" customWidth="1"/>
    <col min="20" max="21" width="9.140625" style="149"/>
    <col min="22" max="22" width="20.5703125" style="149" customWidth="1"/>
    <col min="23" max="24" width="9.28515625" style="149" bestFit="1" customWidth="1"/>
    <col min="25" max="25" width="9.42578125" style="149" bestFit="1" customWidth="1"/>
    <col min="26" max="26" width="9.140625" style="149"/>
    <col min="27" max="27" width="12.140625" style="149" customWidth="1"/>
    <col min="28" max="28" width="9.140625" style="149"/>
    <col min="29" max="29" width="9.28515625" style="149" bestFit="1" customWidth="1"/>
    <col min="30" max="16384" width="9.140625" style="149"/>
  </cols>
  <sheetData>
    <row r="1" spans="1:19" ht="13.5" thickBot="1" x14ac:dyDescent="0.25">
      <c r="A1" s="1" t="s">
        <v>0</v>
      </c>
      <c r="B1" s="2" t="s">
        <v>1</v>
      </c>
      <c r="C1" s="205" t="s">
        <v>214</v>
      </c>
      <c r="D1" s="206"/>
      <c r="E1" s="207"/>
      <c r="F1" s="4">
        <v>16</v>
      </c>
      <c r="G1" s="205" t="s">
        <v>281</v>
      </c>
      <c r="H1" s="206"/>
      <c r="I1" s="207"/>
      <c r="J1" s="4">
        <v>17</v>
      </c>
      <c r="K1" s="205" t="s">
        <v>39</v>
      </c>
      <c r="L1" s="206"/>
      <c r="M1" s="207"/>
      <c r="N1" s="4">
        <v>16</v>
      </c>
      <c r="O1" s="205" t="s">
        <v>41</v>
      </c>
      <c r="P1" s="206"/>
      <c r="Q1" s="207"/>
      <c r="R1" s="4">
        <v>12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134</v>
      </c>
      <c r="B3" s="86" t="s">
        <v>363</v>
      </c>
      <c r="C3" s="12">
        <v>4</v>
      </c>
      <c r="D3" s="148">
        <v>1</v>
      </c>
      <c r="E3" s="148">
        <v>3</v>
      </c>
      <c r="F3" s="14">
        <v>0</v>
      </c>
      <c r="G3" s="12">
        <v>0</v>
      </c>
      <c r="H3" s="148">
        <v>0</v>
      </c>
      <c r="I3" s="148">
        <v>0</v>
      </c>
      <c r="J3" s="14">
        <v>0</v>
      </c>
      <c r="K3" s="126">
        <v>4</v>
      </c>
      <c r="L3" s="127">
        <v>1</v>
      </c>
      <c r="M3" s="127">
        <v>1</v>
      </c>
      <c r="N3" s="128">
        <v>0</v>
      </c>
      <c r="O3" s="126">
        <v>2</v>
      </c>
      <c r="P3" s="127">
        <v>0</v>
      </c>
      <c r="Q3" s="127">
        <v>2</v>
      </c>
      <c r="R3" s="128">
        <v>0</v>
      </c>
      <c r="S3" s="17"/>
    </row>
    <row r="4" spans="1:19" x14ac:dyDescent="0.2">
      <c r="A4" s="83" t="s">
        <v>87</v>
      </c>
      <c r="B4" s="86" t="s">
        <v>224</v>
      </c>
      <c r="C4" s="12">
        <v>2</v>
      </c>
      <c r="D4" s="148">
        <v>0</v>
      </c>
      <c r="E4" s="148">
        <v>2</v>
      </c>
      <c r="F4" s="14">
        <v>1</v>
      </c>
      <c r="G4" s="12">
        <v>4</v>
      </c>
      <c r="H4" s="148">
        <v>2</v>
      </c>
      <c r="I4" s="148">
        <v>0</v>
      </c>
      <c r="J4" s="14">
        <v>0</v>
      </c>
      <c r="K4" s="126">
        <v>5</v>
      </c>
      <c r="L4" s="127">
        <v>2</v>
      </c>
      <c r="M4" s="127">
        <v>1</v>
      </c>
      <c r="N4" s="128">
        <v>0</v>
      </c>
      <c r="O4" s="126"/>
      <c r="P4" s="127"/>
      <c r="Q4" s="127"/>
      <c r="R4" s="128"/>
      <c r="S4" s="17"/>
    </row>
    <row r="5" spans="1:19" x14ac:dyDescent="0.2">
      <c r="A5" s="83" t="s">
        <v>311</v>
      </c>
      <c r="B5" s="86" t="s">
        <v>150</v>
      </c>
      <c r="C5" s="12">
        <v>3</v>
      </c>
      <c r="D5" s="148">
        <v>1</v>
      </c>
      <c r="E5" s="148">
        <v>2</v>
      </c>
      <c r="F5" s="14">
        <v>0</v>
      </c>
      <c r="G5" s="12">
        <v>4</v>
      </c>
      <c r="H5" s="148">
        <v>3</v>
      </c>
      <c r="I5" s="148">
        <v>0</v>
      </c>
      <c r="J5" s="14">
        <v>2</v>
      </c>
      <c r="K5" s="126">
        <v>5</v>
      </c>
      <c r="L5" s="127">
        <v>4</v>
      </c>
      <c r="M5" s="127">
        <v>1</v>
      </c>
      <c r="N5" s="128">
        <v>0</v>
      </c>
      <c r="O5" s="126">
        <v>2</v>
      </c>
      <c r="P5" s="127">
        <v>1</v>
      </c>
      <c r="Q5" s="127">
        <v>1</v>
      </c>
      <c r="R5" s="128">
        <v>0</v>
      </c>
      <c r="S5" s="17"/>
    </row>
    <row r="6" spans="1:19" x14ac:dyDescent="0.2">
      <c r="A6" s="83" t="s">
        <v>137</v>
      </c>
      <c r="B6" s="86" t="s">
        <v>312</v>
      </c>
      <c r="C6" s="12">
        <v>3</v>
      </c>
      <c r="D6" s="148">
        <v>0</v>
      </c>
      <c r="E6" s="148">
        <v>1</v>
      </c>
      <c r="F6" s="14">
        <v>0</v>
      </c>
      <c r="G6" s="12">
        <v>5</v>
      </c>
      <c r="H6" s="148">
        <v>0</v>
      </c>
      <c r="I6" s="148">
        <v>4</v>
      </c>
      <c r="J6" s="14">
        <v>0</v>
      </c>
      <c r="K6" s="126">
        <v>5</v>
      </c>
      <c r="L6" s="127">
        <v>2</v>
      </c>
      <c r="M6" s="127">
        <v>1</v>
      </c>
      <c r="N6" s="128">
        <v>0</v>
      </c>
      <c r="O6" s="126">
        <v>2</v>
      </c>
      <c r="P6" s="127">
        <v>0</v>
      </c>
      <c r="Q6" s="127">
        <v>1</v>
      </c>
      <c r="R6" s="128">
        <v>0</v>
      </c>
      <c r="S6" s="17"/>
    </row>
    <row r="7" spans="1:19" x14ac:dyDescent="0.2">
      <c r="A7" s="83" t="s">
        <v>195</v>
      </c>
      <c r="B7" s="86" t="s">
        <v>287</v>
      </c>
      <c r="C7" s="12">
        <v>1</v>
      </c>
      <c r="D7" s="148">
        <v>0</v>
      </c>
      <c r="E7" s="148">
        <v>1</v>
      </c>
      <c r="F7" s="14">
        <v>0</v>
      </c>
      <c r="G7" s="12"/>
      <c r="H7" s="148"/>
      <c r="I7" s="148"/>
      <c r="J7" s="14"/>
      <c r="K7" s="126"/>
      <c r="L7" s="127"/>
      <c r="M7" s="127"/>
      <c r="N7" s="128"/>
      <c r="O7" s="126">
        <v>1</v>
      </c>
      <c r="P7" s="127">
        <v>0</v>
      </c>
      <c r="Q7" s="127">
        <v>0</v>
      </c>
      <c r="R7" s="128">
        <v>1</v>
      </c>
      <c r="S7" s="17"/>
    </row>
    <row r="8" spans="1:19" x14ac:dyDescent="0.2">
      <c r="A8" s="83" t="s">
        <v>90</v>
      </c>
      <c r="B8" s="86" t="s">
        <v>297</v>
      </c>
      <c r="C8" s="12">
        <v>4</v>
      </c>
      <c r="D8" s="148">
        <v>0</v>
      </c>
      <c r="E8" s="148">
        <v>2</v>
      </c>
      <c r="F8" s="14">
        <v>0</v>
      </c>
      <c r="G8" s="12">
        <v>5</v>
      </c>
      <c r="H8" s="148">
        <v>3</v>
      </c>
      <c r="I8" s="148">
        <v>2</v>
      </c>
      <c r="J8" s="14">
        <v>0</v>
      </c>
      <c r="K8" s="12">
        <v>5</v>
      </c>
      <c r="L8" s="148">
        <v>2</v>
      </c>
      <c r="M8" s="148">
        <v>2</v>
      </c>
      <c r="N8" s="14">
        <v>0</v>
      </c>
      <c r="O8" s="12">
        <v>2</v>
      </c>
      <c r="P8" s="148">
        <v>0</v>
      </c>
      <c r="Q8" s="148">
        <v>1</v>
      </c>
      <c r="R8" s="14">
        <v>1</v>
      </c>
      <c r="S8" s="17"/>
    </row>
    <row r="9" spans="1:19" x14ac:dyDescent="0.2">
      <c r="A9" s="83" t="s">
        <v>135</v>
      </c>
      <c r="B9" s="86" t="s">
        <v>277</v>
      </c>
      <c r="C9" s="12">
        <v>3</v>
      </c>
      <c r="D9" s="148">
        <v>0</v>
      </c>
      <c r="E9" s="148">
        <v>2</v>
      </c>
      <c r="F9" s="14">
        <v>0</v>
      </c>
      <c r="G9" s="12">
        <v>4</v>
      </c>
      <c r="H9" s="148">
        <v>0</v>
      </c>
      <c r="I9" s="148">
        <v>2</v>
      </c>
      <c r="J9" s="14">
        <v>1</v>
      </c>
      <c r="K9" s="126">
        <v>4</v>
      </c>
      <c r="L9" s="127">
        <v>0</v>
      </c>
      <c r="M9" s="127">
        <v>2</v>
      </c>
      <c r="N9" s="128">
        <v>0</v>
      </c>
      <c r="O9" s="126">
        <v>1</v>
      </c>
      <c r="P9" s="127">
        <v>0</v>
      </c>
      <c r="Q9" s="127">
        <v>0</v>
      </c>
      <c r="R9" s="128">
        <v>0</v>
      </c>
      <c r="S9" s="17" t="s">
        <v>8</v>
      </c>
    </row>
    <row r="10" spans="1:19" x14ac:dyDescent="0.2">
      <c r="A10" s="83" t="s">
        <v>142</v>
      </c>
      <c r="B10" s="86" t="s">
        <v>189</v>
      </c>
      <c r="C10" s="12"/>
      <c r="D10" s="148"/>
      <c r="E10" s="148"/>
      <c r="F10" s="14"/>
      <c r="G10" s="12">
        <v>5</v>
      </c>
      <c r="H10" s="148">
        <v>1</v>
      </c>
      <c r="I10" s="148">
        <v>3</v>
      </c>
      <c r="J10" s="14">
        <v>1</v>
      </c>
      <c r="K10" s="12">
        <v>1</v>
      </c>
      <c r="L10" s="148">
        <v>0</v>
      </c>
      <c r="M10" s="148">
        <v>0</v>
      </c>
      <c r="N10" s="14">
        <v>1</v>
      </c>
      <c r="O10" s="12"/>
      <c r="P10" s="148"/>
      <c r="Q10" s="127"/>
      <c r="R10" s="128"/>
      <c r="S10" s="17"/>
    </row>
    <row r="11" spans="1:19" x14ac:dyDescent="0.2">
      <c r="A11" s="83" t="s">
        <v>118</v>
      </c>
      <c r="B11" s="86" t="s">
        <v>337</v>
      </c>
      <c r="C11" s="12"/>
      <c r="D11" s="148"/>
      <c r="E11" s="148"/>
      <c r="F11" s="14"/>
      <c r="G11" s="12"/>
      <c r="H11" s="148"/>
      <c r="I11" s="148"/>
      <c r="J11" s="14"/>
      <c r="K11" s="12"/>
      <c r="L11" s="148"/>
      <c r="M11" s="148"/>
      <c r="N11" s="14"/>
      <c r="O11" s="12"/>
      <c r="P11" s="148"/>
      <c r="Q11" s="148"/>
      <c r="R11" s="14"/>
      <c r="S11" s="17"/>
    </row>
    <row r="12" spans="1:19" x14ac:dyDescent="0.2">
      <c r="A12" s="83" t="s">
        <v>139</v>
      </c>
      <c r="B12" s="86" t="s">
        <v>378</v>
      </c>
      <c r="C12" s="12"/>
      <c r="D12" s="148"/>
      <c r="E12" s="148"/>
      <c r="F12" s="14"/>
      <c r="G12" s="12"/>
      <c r="H12" s="148"/>
      <c r="I12" s="148"/>
      <c r="J12" s="14"/>
      <c r="K12" s="12"/>
      <c r="L12" s="148"/>
      <c r="M12" s="148"/>
      <c r="N12" s="14"/>
      <c r="O12" s="12"/>
      <c r="P12" s="148"/>
      <c r="Q12" s="148"/>
      <c r="R12" s="14"/>
      <c r="S12" s="17"/>
    </row>
    <row r="13" spans="1:19" x14ac:dyDescent="0.2">
      <c r="A13" s="83"/>
      <c r="B13" s="86"/>
      <c r="C13" s="12"/>
      <c r="D13" s="148"/>
      <c r="E13" s="148"/>
      <c r="F13" s="14"/>
      <c r="G13" s="12"/>
      <c r="H13" s="148"/>
      <c r="I13" s="148"/>
      <c r="J13" s="14"/>
      <c r="K13" s="12"/>
      <c r="L13" s="148"/>
      <c r="M13" s="148"/>
      <c r="N13" s="14"/>
      <c r="O13" s="12"/>
      <c r="P13" s="148"/>
      <c r="Q13" s="148"/>
      <c r="R13" s="14"/>
      <c r="S13" s="17"/>
    </row>
    <row r="14" spans="1:19" x14ac:dyDescent="0.2">
      <c r="A14" s="83"/>
      <c r="B14" s="86"/>
      <c r="C14" s="12"/>
      <c r="D14" s="148"/>
      <c r="E14" s="148"/>
      <c r="F14" s="14"/>
      <c r="G14" s="12"/>
      <c r="H14" s="148"/>
      <c r="I14" s="148"/>
      <c r="J14" s="14"/>
      <c r="K14" s="12"/>
      <c r="L14" s="148"/>
      <c r="M14" s="148"/>
      <c r="N14" s="14"/>
      <c r="O14" s="12"/>
      <c r="P14" s="148"/>
      <c r="Q14" s="148"/>
      <c r="R14" s="14"/>
      <c r="S14" s="17"/>
    </row>
    <row r="15" spans="1:19" x14ac:dyDescent="0.2">
      <c r="A15" s="83"/>
      <c r="B15" s="86"/>
      <c r="C15" s="12"/>
      <c r="D15" s="148"/>
      <c r="E15" s="148"/>
      <c r="F15" s="14"/>
      <c r="G15" s="12"/>
      <c r="H15" s="148"/>
      <c r="I15" s="148"/>
      <c r="J15" s="14"/>
      <c r="K15" s="12"/>
      <c r="L15" s="148"/>
      <c r="M15" s="148"/>
      <c r="N15" s="14"/>
      <c r="O15" s="12"/>
      <c r="P15" s="148"/>
      <c r="Q15" s="148"/>
      <c r="R15" s="14"/>
      <c r="S15" s="17"/>
    </row>
    <row r="16" spans="1:19" x14ac:dyDescent="0.2">
      <c r="A16" s="83"/>
      <c r="B16" s="86"/>
      <c r="C16" s="12"/>
      <c r="D16" s="148"/>
      <c r="E16" s="148"/>
      <c r="F16" s="14"/>
      <c r="G16" s="12"/>
      <c r="H16" s="148"/>
      <c r="I16" s="148"/>
      <c r="J16" s="14"/>
      <c r="K16" s="12"/>
      <c r="L16" s="148"/>
      <c r="M16" s="148"/>
      <c r="N16" s="14"/>
      <c r="O16" s="12"/>
      <c r="P16" s="148"/>
      <c r="Q16" s="148"/>
      <c r="R16" s="14"/>
      <c r="S16" s="17" t="s">
        <v>8</v>
      </c>
    </row>
    <row r="17" spans="1:24" x14ac:dyDescent="0.2">
      <c r="A17" s="83"/>
      <c r="B17" s="86"/>
      <c r="C17" s="12"/>
      <c r="D17" s="148"/>
      <c r="E17" s="148"/>
      <c r="F17" s="14"/>
      <c r="G17" s="12"/>
      <c r="H17" s="148"/>
      <c r="I17" s="148"/>
      <c r="J17" s="14"/>
      <c r="K17" s="12"/>
      <c r="L17" s="148"/>
      <c r="M17" s="148"/>
      <c r="N17" s="14"/>
      <c r="O17" s="12"/>
      <c r="P17" s="148"/>
      <c r="Q17" s="148"/>
      <c r="R17" s="14"/>
      <c r="S17" s="17"/>
    </row>
    <row r="18" spans="1:24" x14ac:dyDescent="0.2">
      <c r="A18" s="83"/>
      <c r="B18" s="86"/>
      <c r="C18" s="12"/>
      <c r="D18" s="148"/>
      <c r="E18" s="148"/>
      <c r="F18" s="14"/>
      <c r="G18" s="12"/>
      <c r="H18" s="148"/>
      <c r="I18" s="148"/>
      <c r="J18" s="14"/>
      <c r="K18" s="12"/>
      <c r="L18" s="148"/>
      <c r="M18" s="148"/>
      <c r="N18" s="14"/>
      <c r="O18" s="12"/>
      <c r="P18" s="148"/>
      <c r="Q18" s="148"/>
      <c r="R18" s="14"/>
      <c r="S18" s="17"/>
    </row>
    <row r="19" spans="1:24" x14ac:dyDescent="0.2">
      <c r="A19" s="83"/>
      <c r="B19" s="86"/>
      <c r="C19" s="12"/>
      <c r="D19" s="148"/>
      <c r="E19" s="148"/>
      <c r="F19" s="14"/>
      <c r="G19" s="12"/>
      <c r="H19" s="148"/>
      <c r="I19" s="148"/>
      <c r="J19" s="14"/>
      <c r="K19" s="12"/>
      <c r="L19" s="148"/>
      <c r="M19" s="148"/>
      <c r="N19" s="14"/>
      <c r="O19" s="12"/>
      <c r="P19" s="148"/>
      <c r="Q19" s="148"/>
      <c r="R19" s="14"/>
      <c r="S19" s="17"/>
    </row>
    <row r="20" spans="1:24" x14ac:dyDescent="0.2">
      <c r="A20" s="83"/>
      <c r="B20" s="86"/>
      <c r="C20" s="12"/>
      <c r="D20" s="148"/>
      <c r="E20" s="148"/>
      <c r="F20" s="14"/>
      <c r="G20" s="12"/>
      <c r="H20" s="148"/>
      <c r="I20" s="148"/>
      <c r="J20" s="14"/>
      <c r="K20" s="12"/>
      <c r="L20" s="148"/>
      <c r="M20" s="148"/>
      <c r="N20" s="14"/>
      <c r="O20" s="12"/>
      <c r="P20" s="148"/>
      <c r="Q20" s="148"/>
      <c r="R20" s="14"/>
      <c r="S20" s="17"/>
    </row>
    <row r="21" spans="1:24" ht="13.5" thickBot="1" x14ac:dyDescent="0.25">
      <c r="A21" s="83"/>
      <c r="B21" s="114"/>
      <c r="C21" s="115"/>
      <c r="D21" s="116"/>
      <c r="E21" s="116"/>
      <c r="F21" s="117"/>
      <c r="G21" s="115"/>
      <c r="H21" s="116"/>
      <c r="I21" s="116"/>
      <c r="J21" s="117"/>
      <c r="K21" s="115"/>
      <c r="L21" s="116"/>
      <c r="M21" s="116"/>
      <c r="N21" s="117"/>
      <c r="O21" s="115"/>
      <c r="P21" s="116"/>
      <c r="Q21" s="116"/>
      <c r="R21" s="117"/>
      <c r="S21" s="17"/>
    </row>
    <row r="22" spans="1:24" x14ac:dyDescent="0.2">
      <c r="A22" s="18" t="s">
        <v>9</v>
      </c>
      <c r="B22" s="171" t="s">
        <v>313</v>
      </c>
      <c r="C22" s="20">
        <v>20</v>
      </c>
      <c r="D22" s="21">
        <v>2</v>
      </c>
      <c r="E22" s="21">
        <v>13</v>
      </c>
      <c r="F22" s="22">
        <v>1</v>
      </c>
      <c r="G22" s="20"/>
      <c r="H22" s="21"/>
      <c r="I22" s="21"/>
      <c r="J22" s="22"/>
      <c r="K22" s="20"/>
      <c r="L22" s="21"/>
      <c r="M22" s="21"/>
      <c r="N22" s="22"/>
      <c r="O22" s="20"/>
      <c r="P22" s="21"/>
      <c r="Q22" s="21"/>
      <c r="R22" s="22"/>
      <c r="S22" s="24"/>
    </row>
    <row r="23" spans="1:24" x14ac:dyDescent="0.2">
      <c r="A23" s="18"/>
      <c r="B23" s="172" t="s">
        <v>337</v>
      </c>
      <c r="C23" s="90"/>
      <c r="D23" s="56"/>
      <c r="E23" s="56"/>
      <c r="F23" s="91"/>
      <c r="G23" s="90">
        <v>27</v>
      </c>
      <c r="H23" s="56">
        <v>9</v>
      </c>
      <c r="I23" s="56">
        <v>11</v>
      </c>
      <c r="J23" s="91">
        <v>4</v>
      </c>
      <c r="K23" s="90">
        <v>29</v>
      </c>
      <c r="L23" s="56">
        <v>11</v>
      </c>
      <c r="M23" s="56">
        <v>8</v>
      </c>
      <c r="N23" s="91">
        <v>1</v>
      </c>
      <c r="O23" s="90">
        <v>10</v>
      </c>
      <c r="P23" s="56">
        <v>1</v>
      </c>
      <c r="Q23" s="56">
        <v>5</v>
      </c>
      <c r="R23" s="91">
        <v>2</v>
      </c>
      <c r="S23" s="24"/>
    </row>
    <row r="24" spans="1:24" x14ac:dyDescent="0.2">
      <c r="A24" s="18"/>
      <c r="B24" s="172" t="s">
        <v>379</v>
      </c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64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20</v>
      </c>
      <c r="D26" s="29">
        <v>2</v>
      </c>
      <c r="E26" s="29">
        <v>13</v>
      </c>
      <c r="F26" s="29">
        <v>1</v>
      </c>
      <c r="G26" s="29">
        <v>27</v>
      </c>
      <c r="H26" s="29">
        <v>9</v>
      </c>
      <c r="I26" s="29">
        <v>11</v>
      </c>
      <c r="J26" s="29">
        <v>4</v>
      </c>
      <c r="K26" s="29">
        <v>29</v>
      </c>
      <c r="L26" s="29">
        <v>11</v>
      </c>
      <c r="M26" s="29">
        <v>8</v>
      </c>
      <c r="N26" s="29">
        <v>1</v>
      </c>
      <c r="O26" s="29">
        <v>10</v>
      </c>
      <c r="P26" s="29">
        <v>1</v>
      </c>
      <c r="Q26" s="29">
        <v>5</v>
      </c>
      <c r="R26" s="29">
        <v>2</v>
      </c>
      <c r="S26" s="24"/>
    </row>
    <row r="27" spans="1:24" ht="13.5" thickBot="1" x14ac:dyDescent="0.25">
      <c r="A27" s="18"/>
      <c r="B27" s="28" t="s">
        <v>11</v>
      </c>
      <c r="C27" s="30">
        <v>20</v>
      </c>
      <c r="D27" s="30">
        <v>2</v>
      </c>
      <c r="E27" s="30">
        <v>13</v>
      </c>
      <c r="F27" s="30">
        <v>1</v>
      </c>
      <c r="G27" s="30">
        <v>47</v>
      </c>
      <c r="H27" s="30">
        <v>11</v>
      </c>
      <c r="I27" s="30">
        <v>24</v>
      </c>
      <c r="J27" s="30">
        <v>5</v>
      </c>
      <c r="K27" s="30">
        <v>76</v>
      </c>
      <c r="L27" s="30">
        <v>22</v>
      </c>
      <c r="M27" s="30">
        <v>32</v>
      </c>
      <c r="N27" s="30">
        <v>6</v>
      </c>
      <c r="O27" s="31">
        <v>86</v>
      </c>
      <c r="P27" s="30">
        <v>23</v>
      </c>
      <c r="Q27" s="30">
        <v>37</v>
      </c>
      <c r="R27" s="32">
        <v>8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12" t="s">
        <v>115</v>
      </c>
      <c r="D29" s="206"/>
      <c r="E29" s="207"/>
      <c r="F29" s="4">
        <v>9</v>
      </c>
      <c r="G29" s="212" t="s">
        <v>376</v>
      </c>
      <c r="H29" s="206"/>
      <c r="I29" s="207"/>
      <c r="J29" s="4">
        <v>7</v>
      </c>
      <c r="K29" s="212"/>
      <c r="L29" s="206"/>
      <c r="M29" s="207"/>
      <c r="N29" s="4"/>
      <c r="O29" s="212"/>
      <c r="P29" s="206"/>
      <c r="Q29" s="207"/>
      <c r="R29" s="5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86" t="s">
        <v>4</v>
      </c>
      <c r="P30" s="8" t="s">
        <v>5</v>
      </c>
      <c r="Q30" s="8" t="s">
        <v>6</v>
      </c>
      <c r="R30" s="185" t="s">
        <v>7</v>
      </c>
      <c r="S30" s="10"/>
      <c r="U30" s="39"/>
      <c r="V30" s="39"/>
      <c r="W30" s="39"/>
      <c r="X30" s="39"/>
    </row>
    <row r="31" spans="1:24" x14ac:dyDescent="0.2">
      <c r="A31" s="83" t="s">
        <v>134</v>
      </c>
      <c r="B31" s="86" t="s">
        <v>363</v>
      </c>
      <c r="C31" s="12">
        <v>5</v>
      </c>
      <c r="D31" s="148">
        <v>1</v>
      </c>
      <c r="E31" s="148">
        <v>1</v>
      </c>
      <c r="F31" s="14">
        <v>0</v>
      </c>
      <c r="G31" s="12">
        <v>5</v>
      </c>
      <c r="H31" s="148">
        <v>3</v>
      </c>
      <c r="I31" s="148">
        <v>1</v>
      </c>
      <c r="J31" s="14">
        <v>1</v>
      </c>
      <c r="K31" s="12"/>
      <c r="L31" s="148"/>
      <c r="M31" s="148"/>
      <c r="N31" s="14"/>
      <c r="O31" s="15"/>
      <c r="P31" s="148"/>
      <c r="Q31" s="148"/>
      <c r="R31" s="16"/>
      <c r="S31" s="17"/>
      <c r="U31" s="41"/>
      <c r="V31" s="42"/>
      <c r="W31" s="41"/>
      <c r="X31" s="39"/>
    </row>
    <row r="32" spans="1:24" ht="12.75" customHeight="1" x14ac:dyDescent="0.2">
      <c r="A32" s="83" t="s">
        <v>87</v>
      </c>
      <c r="B32" s="86" t="s">
        <v>224</v>
      </c>
      <c r="C32" s="12"/>
      <c r="D32" s="148"/>
      <c r="E32" s="148"/>
      <c r="F32" s="14"/>
      <c r="G32" s="12"/>
      <c r="H32" s="148"/>
      <c r="I32" s="148"/>
      <c r="J32" s="14"/>
      <c r="K32" s="12"/>
      <c r="L32" s="148"/>
      <c r="M32" s="148"/>
      <c r="N32" s="14"/>
      <c r="O32" s="15"/>
      <c r="P32" s="148"/>
      <c r="Q32" s="148"/>
      <c r="R32" s="16"/>
      <c r="S32" s="17"/>
      <c r="U32" s="43"/>
      <c r="V32" s="39"/>
      <c r="W32" s="39"/>
      <c r="X32" s="39"/>
    </row>
    <row r="33" spans="1:24" ht="12.75" customHeight="1" x14ac:dyDescent="0.2">
      <c r="A33" s="83" t="s">
        <v>311</v>
      </c>
      <c r="B33" s="86" t="s">
        <v>150</v>
      </c>
      <c r="C33" s="12">
        <v>4</v>
      </c>
      <c r="D33" s="148">
        <v>1</v>
      </c>
      <c r="E33" s="148">
        <v>3</v>
      </c>
      <c r="F33" s="14">
        <v>0</v>
      </c>
      <c r="G33" s="12">
        <v>4</v>
      </c>
      <c r="H33" s="148">
        <v>2</v>
      </c>
      <c r="I33" s="148">
        <v>2</v>
      </c>
      <c r="J33" s="14">
        <v>0</v>
      </c>
      <c r="K33" s="12"/>
      <c r="L33" s="148"/>
      <c r="M33" s="148"/>
      <c r="N33" s="14"/>
      <c r="O33" s="15"/>
      <c r="P33" s="148"/>
      <c r="Q33" s="148"/>
      <c r="R33" s="16"/>
      <c r="S33" s="17"/>
      <c r="U33" s="43"/>
      <c r="V33" s="39"/>
      <c r="W33" s="39"/>
      <c r="X33" s="39"/>
    </row>
    <row r="34" spans="1:24" ht="12.75" customHeight="1" x14ac:dyDescent="0.2">
      <c r="A34" s="83" t="s">
        <v>137</v>
      </c>
      <c r="B34" s="86" t="s">
        <v>312</v>
      </c>
      <c r="C34" s="12">
        <v>4</v>
      </c>
      <c r="D34" s="148">
        <v>1</v>
      </c>
      <c r="E34" s="148">
        <v>0</v>
      </c>
      <c r="F34" s="14">
        <v>0</v>
      </c>
      <c r="G34" s="12">
        <v>4</v>
      </c>
      <c r="H34" s="148">
        <v>0</v>
      </c>
      <c r="I34" s="148">
        <v>1</v>
      </c>
      <c r="J34" s="14">
        <v>0</v>
      </c>
      <c r="K34" s="12"/>
      <c r="L34" s="148"/>
      <c r="M34" s="148"/>
      <c r="N34" s="14"/>
      <c r="O34" s="15"/>
      <c r="P34" s="148"/>
      <c r="Q34" s="148"/>
      <c r="R34" s="16"/>
      <c r="S34" s="17"/>
      <c r="U34" s="43"/>
      <c r="V34" s="39"/>
      <c r="W34" s="44"/>
      <c r="X34" s="39"/>
    </row>
    <row r="35" spans="1:24" ht="12.75" customHeight="1" x14ac:dyDescent="0.2">
      <c r="A35" s="83" t="s">
        <v>195</v>
      </c>
      <c r="B35" s="86" t="s">
        <v>287</v>
      </c>
      <c r="C35" s="12"/>
      <c r="D35" s="148"/>
      <c r="E35" s="148"/>
      <c r="F35" s="14"/>
      <c r="G35" s="12"/>
      <c r="H35" s="148"/>
      <c r="I35" s="148"/>
      <c r="J35" s="14"/>
      <c r="K35" s="12"/>
      <c r="L35" s="148"/>
      <c r="M35" s="148"/>
      <c r="N35" s="14"/>
      <c r="O35" s="15"/>
      <c r="P35" s="148"/>
      <c r="Q35" s="148"/>
      <c r="R35" s="16"/>
      <c r="S35" s="17"/>
      <c r="U35" s="43"/>
      <c r="V35" s="39"/>
      <c r="W35" s="44"/>
      <c r="X35" s="39"/>
    </row>
    <row r="36" spans="1:24" ht="12.75" customHeight="1" x14ac:dyDescent="0.2">
      <c r="A36" s="83" t="s">
        <v>90</v>
      </c>
      <c r="B36" s="86" t="s">
        <v>297</v>
      </c>
      <c r="C36" s="12">
        <v>4</v>
      </c>
      <c r="D36" s="148">
        <v>2</v>
      </c>
      <c r="E36" s="148">
        <v>0</v>
      </c>
      <c r="F36" s="14">
        <v>2</v>
      </c>
      <c r="G36" s="12">
        <v>4</v>
      </c>
      <c r="H36" s="148">
        <v>1</v>
      </c>
      <c r="I36" s="148">
        <v>1</v>
      </c>
      <c r="J36" s="14">
        <v>0</v>
      </c>
      <c r="K36" s="12"/>
      <c r="L36" s="148"/>
      <c r="M36" s="148"/>
      <c r="N36" s="14"/>
      <c r="O36" s="15"/>
      <c r="P36" s="148"/>
      <c r="Q36" s="148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135</v>
      </c>
      <c r="B37" s="86" t="s">
        <v>277</v>
      </c>
      <c r="C37" s="12">
        <v>1</v>
      </c>
      <c r="D37" s="148">
        <v>0</v>
      </c>
      <c r="E37" s="148">
        <v>0</v>
      </c>
      <c r="F37" s="14">
        <v>0</v>
      </c>
      <c r="G37" s="12">
        <v>5</v>
      </c>
      <c r="H37" s="148">
        <v>1</v>
      </c>
      <c r="I37" s="148">
        <v>1</v>
      </c>
      <c r="J37" s="14">
        <v>3</v>
      </c>
      <c r="K37" s="12"/>
      <c r="L37" s="148"/>
      <c r="M37" s="148"/>
      <c r="N37" s="14"/>
      <c r="O37" s="15"/>
      <c r="P37" s="148"/>
      <c r="Q37" s="148"/>
      <c r="R37" s="16"/>
      <c r="S37" s="17"/>
      <c r="U37" s="43"/>
      <c r="V37" s="39"/>
      <c r="W37" s="44"/>
      <c r="X37" s="39"/>
    </row>
    <row r="38" spans="1:24" ht="12.75" customHeight="1" x14ac:dyDescent="0.2">
      <c r="A38" s="83" t="s">
        <v>142</v>
      </c>
      <c r="B38" s="86" t="s">
        <v>189</v>
      </c>
      <c r="C38" s="12"/>
      <c r="D38" s="148"/>
      <c r="E38" s="148"/>
      <c r="F38" s="14"/>
      <c r="G38" s="12"/>
      <c r="H38" s="148"/>
      <c r="I38" s="148"/>
      <c r="J38" s="14"/>
      <c r="K38" s="12"/>
      <c r="L38" s="148"/>
      <c r="M38" s="148"/>
      <c r="N38" s="14"/>
      <c r="O38" s="15"/>
      <c r="P38" s="148"/>
      <c r="Q38" s="148"/>
      <c r="R38" s="16"/>
      <c r="S38" s="17"/>
      <c r="U38" s="43"/>
      <c r="V38" s="39"/>
      <c r="W38" s="44"/>
      <c r="X38" s="39"/>
    </row>
    <row r="39" spans="1:24" ht="12.75" customHeight="1" x14ac:dyDescent="0.2">
      <c r="A39" s="83" t="s">
        <v>118</v>
      </c>
      <c r="B39" s="86" t="s">
        <v>337</v>
      </c>
      <c r="C39" s="12">
        <v>5</v>
      </c>
      <c r="D39" s="148">
        <v>2</v>
      </c>
      <c r="E39" s="148">
        <v>3</v>
      </c>
      <c r="F39" s="14">
        <v>2</v>
      </c>
      <c r="G39" s="12">
        <v>4</v>
      </c>
      <c r="H39" s="148">
        <v>1</v>
      </c>
      <c r="I39" s="148">
        <v>1</v>
      </c>
      <c r="J39" s="14">
        <v>1</v>
      </c>
      <c r="K39" s="12"/>
      <c r="L39" s="148"/>
      <c r="M39" s="148"/>
      <c r="N39" s="14"/>
      <c r="O39" s="15"/>
      <c r="P39" s="148"/>
      <c r="Q39" s="148"/>
      <c r="R39" s="16"/>
      <c r="S39" s="17"/>
      <c r="U39" s="43"/>
      <c r="V39" s="39"/>
      <c r="W39" s="44"/>
      <c r="X39" s="39"/>
    </row>
    <row r="40" spans="1:24" ht="12.75" customHeight="1" x14ac:dyDescent="0.2">
      <c r="A40" s="83" t="s">
        <v>139</v>
      </c>
      <c r="B40" s="86" t="s">
        <v>378</v>
      </c>
      <c r="C40" s="12">
        <v>3</v>
      </c>
      <c r="D40" s="148">
        <v>1</v>
      </c>
      <c r="E40" s="148">
        <v>2</v>
      </c>
      <c r="F40" s="14">
        <v>0</v>
      </c>
      <c r="G40" s="12"/>
      <c r="H40" s="148"/>
      <c r="I40" s="148"/>
      <c r="J40" s="14"/>
      <c r="K40" s="12"/>
      <c r="L40" s="148"/>
      <c r="M40" s="148"/>
      <c r="N40" s="14"/>
      <c r="O40" s="15"/>
      <c r="P40" s="148"/>
      <c r="Q40" s="148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v>0</v>
      </c>
      <c r="B41" s="86">
        <v>0</v>
      </c>
      <c r="C41" s="12"/>
      <c r="D41" s="148"/>
      <c r="E41" s="148"/>
      <c r="F41" s="14"/>
      <c r="G41" s="12"/>
      <c r="H41" s="148"/>
      <c r="I41" s="148"/>
      <c r="J41" s="14"/>
      <c r="K41" s="12"/>
      <c r="L41" s="148"/>
      <c r="M41" s="148"/>
      <c r="N41" s="14"/>
      <c r="O41" s="15"/>
      <c r="P41" s="148"/>
      <c r="Q41" s="148"/>
      <c r="R41" s="16"/>
      <c r="S41" s="17"/>
      <c r="U41" s="43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48"/>
      <c r="E42" s="148"/>
      <c r="F42" s="14"/>
      <c r="G42" s="12"/>
      <c r="H42" s="148"/>
      <c r="I42" s="148"/>
      <c r="J42" s="14"/>
      <c r="K42" s="12"/>
      <c r="L42" s="148"/>
      <c r="M42" s="148"/>
      <c r="N42" s="14"/>
      <c r="O42" s="15"/>
      <c r="P42" s="148"/>
      <c r="Q42" s="148"/>
      <c r="R42" s="16"/>
      <c r="S42" s="17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48"/>
      <c r="E43" s="148"/>
      <c r="F43" s="14"/>
      <c r="G43" s="12"/>
      <c r="H43" s="148"/>
      <c r="I43" s="148"/>
      <c r="J43" s="14"/>
      <c r="K43" s="12"/>
      <c r="L43" s="148"/>
      <c r="M43" s="148"/>
      <c r="N43" s="14"/>
      <c r="O43" s="15"/>
      <c r="P43" s="148"/>
      <c r="Q43" s="148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48"/>
      <c r="E44" s="148"/>
      <c r="F44" s="14"/>
      <c r="G44" s="12"/>
      <c r="H44" s="148"/>
      <c r="I44" s="148"/>
      <c r="J44" s="14"/>
      <c r="K44" s="12"/>
      <c r="L44" s="148"/>
      <c r="M44" s="148"/>
      <c r="N44" s="14"/>
      <c r="O44" s="15"/>
      <c r="P44" s="148"/>
      <c r="Q44" s="148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48"/>
      <c r="E45" s="148"/>
      <c r="F45" s="14"/>
      <c r="G45" s="12"/>
      <c r="H45" s="148"/>
      <c r="I45" s="148"/>
      <c r="J45" s="14"/>
      <c r="K45" s="12"/>
      <c r="L45" s="148"/>
      <c r="M45" s="148"/>
      <c r="N45" s="14"/>
      <c r="O45" s="15"/>
      <c r="P45" s="148"/>
      <c r="Q45" s="148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48"/>
      <c r="E46" s="148"/>
      <c r="F46" s="14"/>
      <c r="G46" s="12"/>
      <c r="H46" s="148"/>
      <c r="I46" s="148"/>
      <c r="J46" s="14"/>
      <c r="K46" s="12"/>
      <c r="L46" s="148"/>
      <c r="M46" s="148"/>
      <c r="N46" s="14"/>
      <c r="O46" s="15"/>
      <c r="P46" s="148"/>
      <c r="Q46" s="148"/>
      <c r="R46" s="14"/>
      <c r="S46" s="17"/>
      <c r="U46" s="43"/>
      <c r="V46" s="39"/>
      <c r="W46" s="39"/>
      <c r="X46" s="39"/>
    </row>
    <row r="47" spans="1:24" x14ac:dyDescent="0.2">
      <c r="A47" s="83">
        <v>0</v>
      </c>
      <c r="B47" s="86">
        <v>0</v>
      </c>
      <c r="C47" s="12"/>
      <c r="D47" s="148"/>
      <c r="E47" s="148"/>
      <c r="F47" s="14"/>
      <c r="G47" s="12"/>
      <c r="H47" s="148"/>
      <c r="I47" s="148"/>
      <c r="J47" s="14"/>
      <c r="K47" s="12"/>
      <c r="L47" s="148"/>
      <c r="M47" s="148"/>
      <c r="N47" s="14"/>
      <c r="O47" s="15"/>
      <c r="P47" s="148"/>
      <c r="Q47" s="148"/>
      <c r="R47" s="14"/>
      <c r="S47" s="17"/>
      <c r="U47" s="43"/>
      <c r="V47" s="39"/>
      <c r="W47" s="39"/>
      <c r="X47" s="39"/>
    </row>
    <row r="48" spans="1:24" x14ac:dyDescent="0.2">
      <c r="A48" s="83">
        <v>0</v>
      </c>
      <c r="B48" s="86">
        <v>0</v>
      </c>
      <c r="C48" s="12"/>
      <c r="D48" s="148"/>
      <c r="E48" s="148"/>
      <c r="F48" s="14"/>
      <c r="G48" s="12"/>
      <c r="H48" s="148"/>
      <c r="I48" s="148"/>
      <c r="J48" s="14"/>
      <c r="K48" s="12"/>
      <c r="L48" s="148"/>
      <c r="M48" s="148"/>
      <c r="N48" s="14"/>
      <c r="O48" s="15"/>
      <c r="P48" s="148"/>
      <c r="Q48" s="148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14"/>
      <c r="C49" s="115"/>
      <c r="D49" s="116"/>
      <c r="E49" s="116"/>
      <c r="F49" s="117"/>
      <c r="G49" s="115"/>
      <c r="H49" s="116"/>
      <c r="I49" s="116"/>
      <c r="J49" s="117"/>
      <c r="K49" s="115"/>
      <c r="L49" s="116"/>
      <c r="M49" s="116"/>
      <c r="N49" s="117"/>
      <c r="O49" s="154"/>
      <c r="P49" s="116"/>
      <c r="Q49" s="116"/>
      <c r="R49" s="118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313</v>
      </c>
      <c r="C50" s="20"/>
      <c r="D50" s="21"/>
      <c r="E50" s="21"/>
      <c r="F50" s="22"/>
      <c r="G50" s="20"/>
      <c r="H50" s="21"/>
      <c r="I50" s="21"/>
      <c r="J50" s="22"/>
      <c r="K50" s="20"/>
      <c r="L50" s="21"/>
      <c r="M50" s="21"/>
      <c r="N50" s="22"/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64" t="s">
        <v>337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4" t="s">
        <v>379</v>
      </c>
      <c r="C52" s="90">
        <v>26</v>
      </c>
      <c r="D52" s="56">
        <v>8</v>
      </c>
      <c r="E52" s="56">
        <v>9</v>
      </c>
      <c r="F52" s="91">
        <v>4</v>
      </c>
      <c r="G52" s="90">
        <v>26</v>
      </c>
      <c r="H52" s="56">
        <v>8</v>
      </c>
      <c r="I52" s="56">
        <v>7</v>
      </c>
      <c r="J52" s="91">
        <v>5</v>
      </c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64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26</v>
      </c>
      <c r="D54" s="29">
        <v>8</v>
      </c>
      <c r="E54" s="29">
        <v>9</v>
      </c>
      <c r="F54" s="29">
        <v>4</v>
      </c>
      <c r="G54" s="29">
        <v>26</v>
      </c>
      <c r="H54" s="29">
        <v>8</v>
      </c>
      <c r="I54" s="29">
        <v>7</v>
      </c>
      <c r="J54" s="29">
        <v>5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112</v>
      </c>
      <c r="D55" s="30">
        <v>31</v>
      </c>
      <c r="E55" s="30">
        <v>46</v>
      </c>
      <c r="F55" s="30">
        <v>12</v>
      </c>
      <c r="G55" s="30">
        <v>138</v>
      </c>
      <c r="H55" s="30">
        <v>39</v>
      </c>
      <c r="I55" s="30">
        <v>53</v>
      </c>
      <c r="J55" s="30">
        <v>17</v>
      </c>
      <c r="K55" s="30">
        <v>138</v>
      </c>
      <c r="L55" s="30">
        <v>39</v>
      </c>
      <c r="M55" s="30">
        <v>53</v>
      </c>
      <c r="N55" s="30">
        <v>17</v>
      </c>
      <c r="O55" s="31">
        <v>138</v>
      </c>
      <c r="P55" s="30">
        <v>39</v>
      </c>
      <c r="Q55" s="30">
        <v>53</v>
      </c>
      <c r="R55" s="32">
        <v>17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205"/>
      <c r="D57" s="206"/>
      <c r="E57" s="207"/>
      <c r="F57" s="49"/>
      <c r="G57" s="205"/>
      <c r="H57" s="206"/>
      <c r="I57" s="207"/>
      <c r="J57" s="49"/>
      <c r="K57" s="205"/>
      <c r="L57" s="206"/>
      <c r="M57" s="211"/>
      <c r="N57" s="50"/>
      <c r="O57" s="51" t="s">
        <v>14</v>
      </c>
      <c r="P57" s="52"/>
      <c r="Q57" s="4"/>
      <c r="R57" s="53">
        <v>77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3" t="s">
        <v>42</v>
      </c>
    </row>
    <row r="59" spans="1:30" ht="13.5" thickTop="1" x14ac:dyDescent="0.2">
      <c r="A59" s="83" t="s">
        <v>134</v>
      </c>
      <c r="B59" s="86" t="s">
        <v>363</v>
      </c>
      <c r="C59" s="12"/>
      <c r="D59" s="148"/>
      <c r="E59" s="148"/>
      <c r="F59" s="14"/>
      <c r="G59" s="12"/>
      <c r="H59" s="148"/>
      <c r="I59" s="148"/>
      <c r="J59" s="14"/>
      <c r="K59" s="12"/>
      <c r="L59" s="148"/>
      <c r="M59" s="148"/>
      <c r="N59" s="14"/>
      <c r="O59" s="58">
        <v>20</v>
      </c>
      <c r="P59" s="88">
        <v>6</v>
      </c>
      <c r="Q59" s="88">
        <v>8</v>
      </c>
      <c r="R59" s="89">
        <v>1</v>
      </c>
      <c r="S59" s="84">
        <v>0.3</v>
      </c>
      <c r="U59" s="43" t="s">
        <v>134</v>
      </c>
      <c r="V59" s="86" t="s">
        <v>363</v>
      </c>
      <c r="W59" s="59">
        <v>1</v>
      </c>
      <c r="X59" s="59">
        <v>1</v>
      </c>
      <c r="Y59" s="60">
        <v>0.3</v>
      </c>
      <c r="Z59" s="60" t="s">
        <v>177</v>
      </c>
      <c r="AA59" s="60">
        <v>0.16666666666666666</v>
      </c>
      <c r="AB59" s="60" t="s">
        <v>177</v>
      </c>
      <c r="AC59" s="59">
        <v>6</v>
      </c>
      <c r="AD59" s="104">
        <v>0.3</v>
      </c>
    </row>
    <row r="60" spans="1:30" x14ac:dyDescent="0.2">
      <c r="A60" s="83" t="s">
        <v>87</v>
      </c>
      <c r="B60" s="86" t="s">
        <v>224</v>
      </c>
      <c r="C60" s="12"/>
      <c r="D60" s="148"/>
      <c r="E60" s="148"/>
      <c r="F60" s="14"/>
      <c r="G60" s="12"/>
      <c r="H60" s="148"/>
      <c r="I60" s="148"/>
      <c r="J60" s="14"/>
      <c r="K60" s="12"/>
      <c r="L60" s="148"/>
      <c r="M60" s="148"/>
      <c r="N60" s="14"/>
      <c r="O60" s="90">
        <v>11</v>
      </c>
      <c r="P60" s="56">
        <v>4</v>
      </c>
      <c r="Q60" s="56">
        <v>3</v>
      </c>
      <c r="R60" s="91">
        <v>1</v>
      </c>
      <c r="S60" s="85">
        <v>0.36363636363636365</v>
      </c>
      <c r="U60" s="43" t="s">
        <v>87</v>
      </c>
      <c r="V60" s="86" t="s">
        <v>224</v>
      </c>
      <c r="W60" s="59">
        <v>1</v>
      </c>
      <c r="X60" s="59">
        <v>1</v>
      </c>
      <c r="Y60" s="60">
        <v>0.36363636363636365</v>
      </c>
      <c r="Z60" s="60" t="s">
        <v>180</v>
      </c>
      <c r="AA60" s="60">
        <v>0.33333333333333331</v>
      </c>
      <c r="AB60" s="60" t="s">
        <v>181</v>
      </c>
      <c r="AC60" s="59">
        <v>3</v>
      </c>
      <c r="AD60" s="104">
        <v>0.2</v>
      </c>
    </row>
    <row r="61" spans="1:30" x14ac:dyDescent="0.2">
      <c r="A61" s="83" t="s">
        <v>311</v>
      </c>
      <c r="B61" s="86" t="s">
        <v>150</v>
      </c>
      <c r="C61" s="12"/>
      <c r="D61" s="148"/>
      <c r="E61" s="148"/>
      <c r="F61" s="14"/>
      <c r="G61" s="12"/>
      <c r="H61" s="148"/>
      <c r="I61" s="148"/>
      <c r="J61" s="14"/>
      <c r="K61" s="12"/>
      <c r="L61" s="148"/>
      <c r="M61" s="148"/>
      <c r="N61" s="14"/>
      <c r="O61" s="90">
        <v>22</v>
      </c>
      <c r="P61" s="56">
        <v>12</v>
      </c>
      <c r="Q61" s="56">
        <v>9</v>
      </c>
      <c r="R61" s="91">
        <v>2</v>
      </c>
      <c r="S61" s="85">
        <v>0.54545454545454541</v>
      </c>
      <c r="U61" s="43" t="s">
        <v>311</v>
      </c>
      <c r="V61" s="86" t="s">
        <v>150</v>
      </c>
      <c r="W61" s="59">
        <v>2</v>
      </c>
      <c r="X61" s="59">
        <v>2</v>
      </c>
      <c r="Y61" s="60">
        <v>0.54545454545454541</v>
      </c>
      <c r="Z61" s="60" t="s">
        <v>177</v>
      </c>
      <c r="AA61" s="60">
        <v>0.33333333333333331</v>
      </c>
      <c r="AB61" s="60" t="s">
        <v>177</v>
      </c>
      <c r="AC61" s="59">
        <v>6</v>
      </c>
      <c r="AD61" s="104">
        <v>0.54545454545454541</v>
      </c>
    </row>
    <row r="62" spans="1:30" x14ac:dyDescent="0.2">
      <c r="A62" s="83" t="s">
        <v>137</v>
      </c>
      <c r="B62" s="86" t="s">
        <v>312</v>
      </c>
      <c r="C62" s="12"/>
      <c r="D62" s="148"/>
      <c r="E62" s="148"/>
      <c r="F62" s="14"/>
      <c r="G62" s="12"/>
      <c r="H62" s="148"/>
      <c r="I62" s="148"/>
      <c r="J62" s="14"/>
      <c r="K62" s="12"/>
      <c r="L62" s="148"/>
      <c r="M62" s="148"/>
      <c r="N62" s="14"/>
      <c r="O62" s="90">
        <v>23</v>
      </c>
      <c r="P62" s="56">
        <v>3</v>
      </c>
      <c r="Q62" s="56">
        <v>8</v>
      </c>
      <c r="R62" s="91">
        <v>0</v>
      </c>
      <c r="S62" s="85">
        <v>0.13043478260869565</v>
      </c>
      <c r="U62" s="43" t="s">
        <v>137</v>
      </c>
      <c r="V62" s="86" t="s">
        <v>312</v>
      </c>
      <c r="W62" s="59">
        <v>0</v>
      </c>
      <c r="X62" s="59" t="s">
        <v>387</v>
      </c>
      <c r="Y62" s="60">
        <v>0.13043478260869565</v>
      </c>
      <c r="Z62" s="60" t="s">
        <v>177</v>
      </c>
      <c r="AA62" s="60">
        <v>0</v>
      </c>
      <c r="AB62" s="60" t="s">
        <v>177</v>
      </c>
      <c r="AC62" s="59">
        <v>6</v>
      </c>
      <c r="AD62" s="104">
        <v>0.13043478260869565</v>
      </c>
    </row>
    <row r="63" spans="1:30" x14ac:dyDescent="0.2">
      <c r="A63" s="83" t="s">
        <v>195</v>
      </c>
      <c r="B63" s="86" t="s">
        <v>287</v>
      </c>
      <c r="C63" s="12"/>
      <c r="D63" s="148"/>
      <c r="E63" s="148"/>
      <c r="F63" s="14"/>
      <c r="G63" s="12"/>
      <c r="H63" s="148"/>
      <c r="I63" s="148"/>
      <c r="J63" s="14"/>
      <c r="K63" s="12"/>
      <c r="L63" s="148"/>
      <c r="M63" s="148"/>
      <c r="N63" s="14"/>
      <c r="O63" s="90">
        <v>2</v>
      </c>
      <c r="P63" s="56">
        <v>0</v>
      </c>
      <c r="Q63" s="56">
        <v>1</v>
      </c>
      <c r="R63" s="91">
        <v>1</v>
      </c>
      <c r="S63" s="85">
        <v>0</v>
      </c>
      <c r="U63" s="43" t="s">
        <v>195</v>
      </c>
      <c r="V63" s="86" t="s">
        <v>287</v>
      </c>
      <c r="W63" s="59">
        <v>1</v>
      </c>
      <c r="X63" s="59">
        <v>1</v>
      </c>
      <c r="Y63" s="60">
        <v>0</v>
      </c>
      <c r="Z63" s="60" t="s">
        <v>180</v>
      </c>
      <c r="AA63" s="60">
        <v>0.5</v>
      </c>
      <c r="AB63" s="60" t="s">
        <v>181</v>
      </c>
      <c r="AC63" s="59">
        <v>2</v>
      </c>
      <c r="AD63" s="104">
        <v>0</v>
      </c>
    </row>
    <row r="64" spans="1:30" x14ac:dyDescent="0.2">
      <c r="A64" s="83" t="s">
        <v>90</v>
      </c>
      <c r="B64" s="86" t="s">
        <v>297</v>
      </c>
      <c r="C64" s="12"/>
      <c r="D64" s="148"/>
      <c r="E64" s="148"/>
      <c r="F64" s="14"/>
      <c r="G64" s="12"/>
      <c r="H64" s="148"/>
      <c r="I64" s="148"/>
      <c r="J64" s="14"/>
      <c r="K64" s="12"/>
      <c r="L64" s="148"/>
      <c r="M64" s="148"/>
      <c r="N64" s="14"/>
      <c r="O64" s="90">
        <v>24</v>
      </c>
      <c r="P64" s="56">
        <v>8</v>
      </c>
      <c r="Q64" s="56">
        <v>8</v>
      </c>
      <c r="R64" s="91">
        <v>3</v>
      </c>
      <c r="S64" s="85">
        <v>0.33333333333333331</v>
      </c>
      <c r="U64" s="43" t="s">
        <v>90</v>
      </c>
      <c r="V64" s="86" t="s">
        <v>297</v>
      </c>
      <c r="W64" s="59">
        <v>3</v>
      </c>
      <c r="X64" s="59">
        <v>3</v>
      </c>
      <c r="Y64" s="60">
        <v>0.33333333333333331</v>
      </c>
      <c r="Z64" s="60" t="s">
        <v>177</v>
      </c>
      <c r="AA64" s="60">
        <v>0.5</v>
      </c>
      <c r="AB64" s="60" t="s">
        <v>177</v>
      </c>
      <c r="AC64" s="59">
        <v>6</v>
      </c>
      <c r="AD64" s="104">
        <v>0.33333333333333331</v>
      </c>
    </row>
    <row r="65" spans="1:30" x14ac:dyDescent="0.2">
      <c r="A65" s="83" t="s">
        <v>135</v>
      </c>
      <c r="B65" s="86" t="s">
        <v>277</v>
      </c>
      <c r="C65" s="12"/>
      <c r="D65" s="148"/>
      <c r="E65" s="148"/>
      <c r="F65" s="14"/>
      <c r="G65" s="12"/>
      <c r="H65" s="148"/>
      <c r="I65" s="148"/>
      <c r="J65" s="14"/>
      <c r="K65" s="12"/>
      <c r="L65" s="148"/>
      <c r="M65" s="148"/>
      <c r="N65" s="14"/>
      <c r="O65" s="90">
        <v>18</v>
      </c>
      <c r="P65" s="56">
        <v>1</v>
      </c>
      <c r="Q65" s="56">
        <v>7</v>
      </c>
      <c r="R65" s="91">
        <v>4</v>
      </c>
      <c r="S65" s="85">
        <v>5.5555555555555552E-2</v>
      </c>
      <c r="U65" s="43" t="s">
        <v>135</v>
      </c>
      <c r="V65" s="86" t="s">
        <v>277</v>
      </c>
      <c r="W65" s="59">
        <v>4</v>
      </c>
      <c r="X65" s="59">
        <v>4</v>
      </c>
      <c r="Y65" s="60">
        <v>5.5555555555555552E-2</v>
      </c>
      <c r="Z65" s="60" t="s">
        <v>180</v>
      </c>
      <c r="AA65" s="60">
        <v>0.66666666666666663</v>
      </c>
      <c r="AB65" s="60" t="s">
        <v>177</v>
      </c>
      <c r="AC65" s="59">
        <v>6</v>
      </c>
      <c r="AD65" s="104">
        <v>0.05</v>
      </c>
    </row>
    <row r="66" spans="1:30" x14ac:dyDescent="0.2">
      <c r="A66" s="83" t="s">
        <v>142</v>
      </c>
      <c r="B66" s="86" t="s">
        <v>189</v>
      </c>
      <c r="C66" s="12"/>
      <c r="D66" s="148"/>
      <c r="E66" s="148"/>
      <c r="F66" s="14"/>
      <c r="G66" s="12"/>
      <c r="H66" s="148"/>
      <c r="I66" s="148"/>
      <c r="J66" s="14"/>
      <c r="K66" s="12"/>
      <c r="L66" s="148"/>
      <c r="M66" s="148"/>
      <c r="N66" s="14"/>
      <c r="O66" s="90">
        <v>6</v>
      </c>
      <c r="P66" s="56">
        <v>1</v>
      </c>
      <c r="Q66" s="56">
        <v>3</v>
      </c>
      <c r="R66" s="91">
        <v>2</v>
      </c>
      <c r="S66" s="85">
        <v>0.16666666666666666</v>
      </c>
      <c r="U66" s="43" t="s">
        <v>142</v>
      </c>
      <c r="V66" s="86" t="s">
        <v>189</v>
      </c>
      <c r="W66" s="59">
        <v>2</v>
      </c>
      <c r="X66" s="59">
        <v>2</v>
      </c>
      <c r="Y66" s="60">
        <v>0.16666666666666666</v>
      </c>
      <c r="Z66" s="60" t="s">
        <v>180</v>
      </c>
      <c r="AA66" s="60">
        <v>1</v>
      </c>
      <c r="AB66" s="60" t="s">
        <v>181</v>
      </c>
      <c r="AC66" s="59">
        <v>2</v>
      </c>
      <c r="AD66" s="104">
        <v>0.05</v>
      </c>
    </row>
    <row r="67" spans="1:30" x14ac:dyDescent="0.2">
      <c r="A67" s="83" t="s">
        <v>118</v>
      </c>
      <c r="B67" s="86" t="s">
        <v>337</v>
      </c>
      <c r="C67" s="12"/>
      <c r="D67" s="148"/>
      <c r="E67" s="148"/>
      <c r="F67" s="14"/>
      <c r="G67" s="12"/>
      <c r="H67" s="148"/>
      <c r="I67" s="148"/>
      <c r="J67" s="14"/>
      <c r="K67" s="12"/>
      <c r="L67" s="148"/>
      <c r="M67" s="148"/>
      <c r="N67" s="14"/>
      <c r="O67" s="90">
        <v>9</v>
      </c>
      <c r="P67" s="56">
        <v>3</v>
      </c>
      <c r="Q67" s="56">
        <v>4</v>
      </c>
      <c r="R67" s="91">
        <v>3</v>
      </c>
      <c r="S67" s="85">
        <v>0.33333333333333331</v>
      </c>
      <c r="U67" s="43" t="s">
        <v>118</v>
      </c>
      <c r="V67" s="86" t="s">
        <v>337</v>
      </c>
      <c r="W67" s="59">
        <v>3</v>
      </c>
      <c r="X67" s="59">
        <v>3</v>
      </c>
      <c r="Y67" s="60">
        <v>0.33333333333333331</v>
      </c>
      <c r="Z67" s="60" t="s">
        <v>180</v>
      </c>
      <c r="AA67" s="60">
        <v>1.5</v>
      </c>
      <c r="AB67" s="60" t="s">
        <v>181</v>
      </c>
      <c r="AC67" s="59">
        <v>2</v>
      </c>
      <c r="AD67" s="104">
        <v>0.15</v>
      </c>
    </row>
    <row r="68" spans="1:30" x14ac:dyDescent="0.2">
      <c r="A68" s="83" t="s">
        <v>139</v>
      </c>
      <c r="B68" s="86" t="s">
        <v>378</v>
      </c>
      <c r="C68" s="12"/>
      <c r="D68" s="148"/>
      <c r="E68" s="148"/>
      <c r="F68" s="14"/>
      <c r="G68" s="12"/>
      <c r="H68" s="148"/>
      <c r="I68" s="148"/>
      <c r="J68" s="14"/>
      <c r="K68" s="12"/>
      <c r="L68" s="148"/>
      <c r="M68" s="148"/>
      <c r="N68" s="14"/>
      <c r="O68" s="90">
        <v>3</v>
      </c>
      <c r="P68" s="56">
        <v>1</v>
      </c>
      <c r="Q68" s="56">
        <v>2</v>
      </c>
      <c r="R68" s="91">
        <v>0</v>
      </c>
      <c r="S68" s="85">
        <v>0.33333333333333331</v>
      </c>
      <c r="U68" s="43" t="s">
        <v>139</v>
      </c>
      <c r="V68" s="86" t="s">
        <v>378</v>
      </c>
      <c r="W68" s="59">
        <v>0</v>
      </c>
      <c r="X68" s="59" t="s">
        <v>387</v>
      </c>
      <c r="Y68" s="60">
        <v>0.33333333333333331</v>
      </c>
      <c r="Z68" s="60" t="s">
        <v>180</v>
      </c>
      <c r="AA68" s="60">
        <v>0</v>
      </c>
      <c r="AB68" s="60" t="s">
        <v>181</v>
      </c>
      <c r="AC68" s="59">
        <v>1</v>
      </c>
      <c r="AD68" s="104">
        <v>0.05</v>
      </c>
    </row>
    <row r="69" spans="1:30" x14ac:dyDescent="0.2">
      <c r="A69" s="83">
        <v>0</v>
      </c>
      <c r="B69" s="86">
        <v>0</v>
      </c>
      <c r="C69" s="12"/>
      <c r="D69" s="148"/>
      <c r="E69" s="148"/>
      <c r="F69" s="14"/>
      <c r="G69" s="12"/>
      <c r="H69" s="148"/>
      <c r="I69" s="148"/>
      <c r="J69" s="14"/>
      <c r="K69" s="12"/>
      <c r="L69" s="148"/>
      <c r="M69" s="148"/>
      <c r="N69" s="14"/>
      <c r="O69" s="90">
        <v>0</v>
      </c>
      <c r="P69" s="56">
        <v>0</v>
      </c>
      <c r="Q69" s="56">
        <v>0</v>
      </c>
      <c r="R69" s="91">
        <v>0</v>
      </c>
      <c r="S69" s="85">
        <v>0</v>
      </c>
      <c r="U69" s="43">
        <v>0</v>
      </c>
      <c r="V69" s="86">
        <v>0</v>
      </c>
      <c r="W69" s="59">
        <v>0</v>
      </c>
      <c r="X69" s="59" t="s">
        <v>387</v>
      </c>
      <c r="Y69" s="60">
        <v>0</v>
      </c>
      <c r="Z69" s="60" t="s">
        <v>180</v>
      </c>
      <c r="AA69" s="60">
        <v>0</v>
      </c>
      <c r="AB69" s="60" t="s">
        <v>181</v>
      </c>
      <c r="AC69" s="59">
        <v>0</v>
      </c>
      <c r="AD69" s="104">
        <v>0</v>
      </c>
    </row>
    <row r="70" spans="1:30" x14ac:dyDescent="0.2">
      <c r="A70" s="83">
        <v>0</v>
      </c>
      <c r="B70" s="86">
        <v>0</v>
      </c>
      <c r="C70" s="12"/>
      <c r="D70" s="148"/>
      <c r="E70" s="148"/>
      <c r="F70" s="14"/>
      <c r="G70" s="12"/>
      <c r="H70" s="148"/>
      <c r="I70" s="148"/>
      <c r="J70" s="14"/>
      <c r="K70" s="12"/>
      <c r="L70" s="148"/>
      <c r="M70" s="148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180</v>
      </c>
      <c r="AA70" s="60">
        <v>0</v>
      </c>
      <c r="AB70" s="60" t="s">
        <v>181</v>
      </c>
      <c r="AC70" s="59">
        <v>0</v>
      </c>
      <c r="AD70" s="104">
        <v>0</v>
      </c>
    </row>
    <row r="71" spans="1:30" x14ac:dyDescent="0.2">
      <c r="A71" s="83">
        <v>0</v>
      </c>
      <c r="B71" s="86">
        <v>0</v>
      </c>
      <c r="C71" s="12"/>
      <c r="D71" s="148"/>
      <c r="E71" s="148"/>
      <c r="F71" s="14"/>
      <c r="G71" s="12"/>
      <c r="H71" s="148"/>
      <c r="I71" s="148"/>
      <c r="J71" s="14"/>
      <c r="K71" s="12"/>
      <c r="L71" s="148"/>
      <c r="M71" s="148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180</v>
      </c>
      <c r="AA71" s="60">
        <v>0</v>
      </c>
      <c r="AB71" s="60" t="s">
        <v>181</v>
      </c>
      <c r="AC71" s="59">
        <v>0</v>
      </c>
      <c r="AD71" s="104">
        <v>0</v>
      </c>
    </row>
    <row r="72" spans="1:30" x14ac:dyDescent="0.2">
      <c r="A72" s="83">
        <v>0</v>
      </c>
      <c r="B72" s="86">
        <v>0</v>
      </c>
      <c r="C72" s="12"/>
      <c r="D72" s="148"/>
      <c r="E72" s="148"/>
      <c r="F72" s="14"/>
      <c r="G72" s="12"/>
      <c r="H72" s="148"/>
      <c r="I72" s="148"/>
      <c r="J72" s="14"/>
      <c r="K72" s="12"/>
      <c r="L72" s="148"/>
      <c r="M72" s="148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180</v>
      </c>
      <c r="AA72" s="60">
        <v>0</v>
      </c>
      <c r="AB72" s="60" t="s">
        <v>181</v>
      </c>
      <c r="AC72" s="59">
        <v>0</v>
      </c>
      <c r="AD72" s="104">
        <v>0</v>
      </c>
    </row>
    <row r="73" spans="1:30" x14ac:dyDescent="0.2">
      <c r="A73" s="83">
        <v>0</v>
      </c>
      <c r="B73" s="86">
        <v>0</v>
      </c>
      <c r="C73" s="12"/>
      <c r="D73" s="148"/>
      <c r="E73" s="148"/>
      <c r="F73" s="14"/>
      <c r="G73" s="12"/>
      <c r="H73" s="148"/>
      <c r="I73" s="148"/>
      <c r="J73" s="14"/>
      <c r="K73" s="12"/>
      <c r="L73" s="148"/>
      <c r="M73" s="148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180</v>
      </c>
      <c r="AA73" s="60">
        <v>0</v>
      </c>
      <c r="AB73" s="60" t="s">
        <v>181</v>
      </c>
      <c r="AC73" s="59">
        <v>0</v>
      </c>
      <c r="AD73" s="104">
        <v>0</v>
      </c>
    </row>
    <row r="74" spans="1:30" x14ac:dyDescent="0.2">
      <c r="A74" s="83">
        <v>0</v>
      </c>
      <c r="B74" s="86">
        <v>0</v>
      </c>
      <c r="C74" s="155"/>
      <c r="D74" s="156"/>
      <c r="E74" s="156"/>
      <c r="F74" s="157"/>
      <c r="G74" s="155"/>
      <c r="H74" s="156"/>
      <c r="I74" s="156"/>
      <c r="J74" s="157"/>
      <c r="K74" s="155"/>
      <c r="L74" s="156"/>
      <c r="M74" s="156"/>
      <c r="N74" s="157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180</v>
      </c>
      <c r="AA74" s="60">
        <v>0</v>
      </c>
      <c r="AB74" s="60" t="s">
        <v>181</v>
      </c>
      <c r="AC74" s="59">
        <v>0</v>
      </c>
      <c r="AD74" s="104">
        <v>0</v>
      </c>
    </row>
    <row r="75" spans="1:30" x14ac:dyDescent="0.2">
      <c r="A75" s="83">
        <v>0</v>
      </c>
      <c r="B75" s="86">
        <v>0</v>
      </c>
      <c r="C75" s="12"/>
      <c r="D75" s="148"/>
      <c r="E75" s="148"/>
      <c r="F75" s="14"/>
      <c r="G75" s="12"/>
      <c r="H75" s="148"/>
      <c r="I75" s="148"/>
      <c r="J75" s="14"/>
      <c r="K75" s="12"/>
      <c r="L75" s="148"/>
      <c r="M75" s="148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180</v>
      </c>
      <c r="AA75" s="60">
        <v>0</v>
      </c>
      <c r="AB75" s="60" t="s">
        <v>181</v>
      </c>
      <c r="AC75" s="59">
        <v>0</v>
      </c>
      <c r="AD75" s="104">
        <v>0</v>
      </c>
    </row>
    <row r="76" spans="1:30" x14ac:dyDescent="0.2">
      <c r="A76" s="83">
        <v>0</v>
      </c>
      <c r="B76" s="86">
        <v>0</v>
      </c>
      <c r="C76" s="12"/>
      <c r="D76" s="148"/>
      <c r="E76" s="148"/>
      <c r="F76" s="14"/>
      <c r="G76" s="12"/>
      <c r="H76" s="148"/>
      <c r="I76" s="148"/>
      <c r="J76" s="14"/>
      <c r="K76" s="12"/>
      <c r="L76" s="148"/>
      <c r="M76" s="148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180</v>
      </c>
      <c r="AA76" s="60">
        <v>0</v>
      </c>
      <c r="AB76" s="60" t="s">
        <v>181</v>
      </c>
      <c r="AC76" s="59">
        <v>0</v>
      </c>
      <c r="AD76" s="104">
        <v>0</v>
      </c>
    </row>
    <row r="77" spans="1:30" ht="13.5" thickBot="1" x14ac:dyDescent="0.25">
      <c r="A77" s="83"/>
      <c r="B77" s="114"/>
      <c r="C77" s="115"/>
      <c r="D77" s="116"/>
      <c r="E77" s="116"/>
      <c r="F77" s="117"/>
      <c r="G77" s="115"/>
      <c r="H77" s="116"/>
      <c r="I77" s="116"/>
      <c r="J77" s="117"/>
      <c r="K77" s="115"/>
      <c r="L77" s="116"/>
      <c r="M77" s="116"/>
      <c r="N77" s="118"/>
      <c r="O77" s="119"/>
      <c r="P77" s="120"/>
      <c r="Q77" s="120"/>
      <c r="R77" s="121"/>
      <c r="S77" s="122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313</v>
      </c>
      <c r="C78" s="20"/>
      <c r="D78" s="21"/>
      <c r="E78" s="21"/>
      <c r="F78" s="22"/>
      <c r="G78" s="20"/>
      <c r="H78" s="21"/>
      <c r="I78" s="21"/>
      <c r="J78" s="22"/>
      <c r="K78" s="64"/>
      <c r="L78" s="65"/>
      <c r="M78" s="65"/>
      <c r="N78" s="66"/>
      <c r="O78" s="32">
        <v>20</v>
      </c>
      <c r="P78" s="21">
        <v>2</v>
      </c>
      <c r="Q78" s="160">
        <v>13</v>
      </c>
      <c r="R78" s="159"/>
      <c r="S78" s="161">
        <v>0.65</v>
      </c>
      <c r="V78" s="56" t="s">
        <v>23</v>
      </c>
      <c r="W78" s="59">
        <v>17</v>
      </c>
      <c r="X78" s="59">
        <v>17</v>
      </c>
      <c r="Y78" s="61"/>
      <c r="Z78" s="61"/>
      <c r="AA78" s="61"/>
      <c r="AB78" s="61"/>
      <c r="AC78" s="178"/>
    </row>
    <row r="79" spans="1:30" x14ac:dyDescent="0.2">
      <c r="A79" s="173"/>
      <c r="B79" s="158" t="s">
        <v>337</v>
      </c>
      <c r="C79" s="12"/>
      <c r="D79" s="148"/>
      <c r="E79" s="148"/>
      <c r="F79" s="14"/>
      <c r="G79" s="12"/>
      <c r="H79" s="148"/>
      <c r="I79" s="148"/>
      <c r="J79" s="14"/>
      <c r="K79" s="12"/>
      <c r="L79" s="148"/>
      <c r="M79" s="148"/>
      <c r="N79" s="14"/>
      <c r="O79" s="90">
        <v>66</v>
      </c>
      <c r="P79" s="56">
        <v>21</v>
      </c>
      <c r="Q79" s="56">
        <v>24</v>
      </c>
      <c r="R79" s="91"/>
      <c r="S79" s="162">
        <v>0.36363636363636365</v>
      </c>
      <c r="V79" s="67" t="s">
        <v>24</v>
      </c>
      <c r="W79" s="178"/>
      <c r="X79" s="178"/>
      <c r="Y79" s="68">
        <v>0.54545454545454541</v>
      </c>
      <c r="Z79" s="68"/>
      <c r="AA79" s="68">
        <v>1.5</v>
      </c>
      <c r="AB79" s="68"/>
      <c r="AC79" s="178"/>
    </row>
    <row r="80" spans="1:30" x14ac:dyDescent="0.2">
      <c r="A80" s="173"/>
      <c r="B80" s="158" t="s">
        <v>379</v>
      </c>
      <c r="C80" s="12"/>
      <c r="D80" s="148"/>
      <c r="E80" s="148"/>
      <c r="F80" s="14"/>
      <c r="G80" s="12"/>
      <c r="H80" s="148"/>
      <c r="I80" s="148"/>
      <c r="J80" s="14"/>
      <c r="K80" s="12"/>
      <c r="L80" s="148"/>
      <c r="M80" s="148"/>
      <c r="N80" s="14"/>
      <c r="O80" s="90">
        <v>52</v>
      </c>
      <c r="P80" s="56">
        <v>16</v>
      </c>
      <c r="Q80" s="56">
        <v>16</v>
      </c>
      <c r="R80" s="91"/>
      <c r="S80" s="162">
        <v>0.30769230769230771</v>
      </c>
      <c r="V80" s="67"/>
      <c r="W80" s="178"/>
      <c r="X80" s="178"/>
      <c r="Y80" s="68"/>
      <c r="Z80" s="68"/>
      <c r="AA80" s="68"/>
      <c r="AB80" s="68"/>
      <c r="AC80" s="178"/>
    </row>
    <row r="81" spans="1:29" ht="13.5" thickBot="1" x14ac:dyDescent="0.25">
      <c r="A81" s="173"/>
      <c r="B81" s="158">
        <v>0</v>
      </c>
      <c r="C81" s="175"/>
      <c r="D81" s="176"/>
      <c r="E81" s="176"/>
      <c r="F81" s="177"/>
      <c r="G81" s="175"/>
      <c r="H81" s="176"/>
      <c r="I81" s="176"/>
      <c r="J81" s="177"/>
      <c r="K81" s="175"/>
      <c r="L81" s="176"/>
      <c r="M81" s="176"/>
      <c r="N81" s="177"/>
      <c r="O81" s="25">
        <v>0</v>
      </c>
      <c r="P81" s="26">
        <v>0</v>
      </c>
      <c r="Q81" s="26">
        <v>0</v>
      </c>
      <c r="R81" s="27"/>
      <c r="S81" s="163" t="e">
        <v>#DIV/0!</v>
      </c>
      <c r="V81" s="67"/>
      <c r="W81" s="178"/>
      <c r="X81" s="178"/>
      <c r="Y81" s="68"/>
      <c r="Z81" s="68"/>
      <c r="AA81" s="68"/>
      <c r="AB81" s="68"/>
      <c r="AC81" s="178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138</v>
      </c>
      <c r="P82" s="29">
        <v>39</v>
      </c>
      <c r="Q82" s="29">
        <v>53</v>
      </c>
      <c r="R82" s="29">
        <v>17</v>
      </c>
      <c r="S82" s="69">
        <v>0.28260869565217389</v>
      </c>
      <c r="Y82" s="178"/>
      <c r="Z82" s="178"/>
    </row>
    <row r="83" spans="1:29" ht="13.5" thickBot="1" x14ac:dyDescent="0.25">
      <c r="A83" s="18"/>
      <c r="B83" s="28" t="s">
        <v>11</v>
      </c>
      <c r="C83" s="29">
        <v>138</v>
      </c>
      <c r="D83" s="29">
        <v>39</v>
      </c>
      <c r="E83" s="29">
        <v>53</v>
      </c>
      <c r="F83" s="29">
        <v>17</v>
      </c>
      <c r="G83" s="29">
        <v>138</v>
      </c>
      <c r="H83" s="29">
        <v>39</v>
      </c>
      <c r="I83" s="29">
        <v>53</v>
      </c>
      <c r="J83" s="29">
        <v>17</v>
      </c>
      <c r="K83" s="29">
        <v>138</v>
      </c>
      <c r="L83" s="29">
        <v>39</v>
      </c>
      <c r="M83" s="29">
        <v>53</v>
      </c>
      <c r="N83" s="29">
        <v>0</v>
      </c>
      <c r="O83" s="70"/>
      <c r="P83" s="71"/>
      <c r="Q83" s="71"/>
      <c r="R83" s="71"/>
      <c r="S83" s="72"/>
      <c r="Y83" s="178"/>
      <c r="Z83" s="178"/>
      <c r="AC83" s="178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 s="149">
        <v>0.54117647058823537</v>
      </c>
      <c r="V84" s="208" t="s">
        <v>25</v>
      </c>
      <c r="W84" s="209"/>
      <c r="X84" s="210"/>
      <c r="Y84" s="178"/>
      <c r="Z84" s="178"/>
      <c r="AA84" s="73" t="s">
        <v>26</v>
      </c>
      <c r="AB84" s="73"/>
      <c r="AC84" s="178"/>
    </row>
    <row r="85" spans="1:29" x14ac:dyDescent="0.2">
      <c r="V85" s="77" t="s">
        <v>27</v>
      </c>
      <c r="W85" s="61"/>
      <c r="X85" s="78">
        <v>0.25974025974025972</v>
      </c>
      <c r="Y85" s="178" t="s">
        <v>37</v>
      </c>
      <c r="Z85" s="178"/>
      <c r="AA85" s="73" t="s">
        <v>28</v>
      </c>
      <c r="AB85" s="73"/>
      <c r="AC85" s="178"/>
    </row>
    <row r="86" spans="1:29" x14ac:dyDescent="0.2">
      <c r="A86" s="67" t="s">
        <v>31</v>
      </c>
      <c r="C86" s="148">
        <v>6</v>
      </c>
      <c r="E86" s="73" t="s">
        <v>32</v>
      </c>
      <c r="V86" s="77" t="s">
        <v>29</v>
      </c>
      <c r="W86" s="61" t="s">
        <v>313</v>
      </c>
      <c r="X86" s="79">
        <v>0.35</v>
      </c>
      <c r="Y86" s="178" t="s">
        <v>182</v>
      </c>
      <c r="Z86" s="178"/>
      <c r="AA86" s="73" t="s">
        <v>30</v>
      </c>
      <c r="AB86" s="73"/>
      <c r="AC86" s="178"/>
    </row>
    <row r="87" spans="1:29" x14ac:dyDescent="0.2">
      <c r="E87" s="73"/>
      <c r="V87" s="77" t="s">
        <v>29</v>
      </c>
      <c r="W87" s="61" t="s">
        <v>337</v>
      </c>
      <c r="X87" s="165">
        <v>0.63636363636363635</v>
      </c>
      <c r="Y87" s="178" t="s">
        <v>182</v>
      </c>
      <c r="Z87" s="178"/>
      <c r="AA87" s="178"/>
      <c r="AB87" s="178"/>
      <c r="AC87" s="178"/>
    </row>
    <row r="88" spans="1:29" x14ac:dyDescent="0.2">
      <c r="V88" s="77" t="s">
        <v>29</v>
      </c>
      <c r="W88" s="61" t="s">
        <v>379</v>
      </c>
      <c r="X88" s="165">
        <v>0.69230769230769229</v>
      </c>
      <c r="Y88" s="178" t="s">
        <v>182</v>
      </c>
    </row>
    <row r="89" spans="1:29" x14ac:dyDescent="0.2">
      <c r="V89" s="80" t="s">
        <v>29</v>
      </c>
      <c r="W89" s="81">
        <v>0</v>
      </c>
      <c r="X89" s="82" t="e">
        <v>#DIV/0!</v>
      </c>
      <c r="Y89" s="178" t="s">
        <v>182</v>
      </c>
    </row>
  </sheetData>
  <sheetProtection password="97AA" sheet="1" objects="1" scenarios="1"/>
  <sortState ref="A3:W11">
    <sortCondition descending="1" ref="T3:T11"/>
    <sortCondition descending="1" ref="U3:U11"/>
    <sortCondition descending="1" ref="W3:W11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17" priority="5" stopIfTrue="1" operator="equal">
      <formula>$Y$79</formula>
    </cfRule>
  </conditionalFormatting>
  <conditionalFormatting sqref="AA59:AB74 AA77:AB77">
    <cfRule type="cellIs" dxfId="16" priority="6" stopIfTrue="1" operator="equal">
      <formula>$AA$79</formula>
    </cfRule>
  </conditionalFormatting>
  <conditionalFormatting sqref="Y75:Z75">
    <cfRule type="cellIs" dxfId="15" priority="3" stopIfTrue="1" operator="equal">
      <formula>$Y$79</formula>
    </cfRule>
  </conditionalFormatting>
  <conditionalFormatting sqref="AA75:AB75">
    <cfRule type="cellIs" dxfId="14" priority="4" stopIfTrue="1" operator="equal">
      <formula>$AA$79</formula>
    </cfRule>
  </conditionalFormatting>
  <conditionalFormatting sqref="Y76:Z76">
    <cfRule type="cellIs" dxfId="13" priority="1" stopIfTrue="1" operator="equal">
      <formula>$Y$79</formula>
    </cfRule>
  </conditionalFormatting>
  <conditionalFormatting sqref="AA76:AB76">
    <cfRule type="cellIs" dxfId="1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A15" sqref="A15:B15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1" ht="13.5" thickBot="1" x14ac:dyDescent="0.25">
      <c r="A1" s="1" t="s">
        <v>0</v>
      </c>
      <c r="B1" s="2" t="s">
        <v>1</v>
      </c>
      <c r="C1" s="205" t="s">
        <v>185</v>
      </c>
      <c r="D1" s="206"/>
      <c r="E1" s="207"/>
      <c r="F1" s="4">
        <v>16</v>
      </c>
      <c r="G1" s="205" t="s">
        <v>314</v>
      </c>
      <c r="H1" s="206"/>
      <c r="I1" s="207"/>
      <c r="J1" s="4">
        <v>1</v>
      </c>
      <c r="K1" s="205" t="s">
        <v>215</v>
      </c>
      <c r="L1" s="206"/>
      <c r="M1" s="207"/>
      <c r="N1" s="4">
        <v>13</v>
      </c>
      <c r="O1" s="205" t="s">
        <v>212</v>
      </c>
      <c r="P1" s="206"/>
      <c r="Q1" s="207"/>
      <c r="R1" s="5">
        <v>18</v>
      </c>
      <c r="S1" s="6"/>
    </row>
    <row r="2" spans="1:21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1" x14ac:dyDescent="0.2">
      <c r="A3" s="83" t="s">
        <v>84</v>
      </c>
      <c r="B3" s="86" t="s">
        <v>153</v>
      </c>
      <c r="C3" s="12">
        <v>5</v>
      </c>
      <c r="D3" s="148">
        <v>5</v>
      </c>
      <c r="E3" s="13">
        <v>0</v>
      </c>
      <c r="F3" s="14">
        <v>1</v>
      </c>
      <c r="G3" s="126">
        <v>5</v>
      </c>
      <c r="H3" s="127">
        <v>3</v>
      </c>
      <c r="I3" s="127">
        <v>2</v>
      </c>
      <c r="J3" s="128">
        <v>0</v>
      </c>
      <c r="K3" s="126">
        <v>4</v>
      </c>
      <c r="L3" s="127">
        <v>0</v>
      </c>
      <c r="M3" s="127">
        <v>1</v>
      </c>
      <c r="N3" s="128">
        <v>0</v>
      </c>
      <c r="O3" s="12">
        <v>6</v>
      </c>
      <c r="P3" s="13">
        <v>3</v>
      </c>
      <c r="Q3" s="13">
        <v>1</v>
      </c>
      <c r="R3" s="14">
        <v>2</v>
      </c>
      <c r="S3" s="17"/>
    </row>
    <row r="4" spans="1:21" x14ac:dyDescent="0.2">
      <c r="A4" s="83" t="s">
        <v>129</v>
      </c>
      <c r="B4" s="86" t="s">
        <v>221</v>
      </c>
      <c r="C4" s="12">
        <v>5</v>
      </c>
      <c r="D4" s="148">
        <v>4</v>
      </c>
      <c r="E4" s="148">
        <v>1</v>
      </c>
      <c r="F4" s="14">
        <v>0</v>
      </c>
      <c r="G4" s="126">
        <v>5</v>
      </c>
      <c r="H4" s="127">
        <v>4</v>
      </c>
      <c r="I4" s="127">
        <v>0</v>
      </c>
      <c r="J4" s="128">
        <v>0</v>
      </c>
      <c r="K4" s="126">
        <v>4</v>
      </c>
      <c r="L4" s="127">
        <v>1</v>
      </c>
      <c r="M4" s="127">
        <v>2</v>
      </c>
      <c r="N4" s="128">
        <v>0</v>
      </c>
      <c r="O4" s="12">
        <v>6</v>
      </c>
      <c r="P4" s="13">
        <v>3</v>
      </c>
      <c r="Q4" s="13">
        <v>1</v>
      </c>
      <c r="R4" s="14">
        <v>1</v>
      </c>
      <c r="S4" s="17"/>
      <c r="U4" s="99"/>
    </row>
    <row r="5" spans="1:21" x14ac:dyDescent="0.2">
      <c r="A5" s="83" t="s">
        <v>118</v>
      </c>
      <c r="B5" s="86" t="s">
        <v>385</v>
      </c>
      <c r="C5" s="12">
        <v>5</v>
      </c>
      <c r="D5" s="148">
        <v>2</v>
      </c>
      <c r="E5" s="148">
        <v>1</v>
      </c>
      <c r="F5" s="14">
        <v>2</v>
      </c>
      <c r="G5" s="126">
        <v>5</v>
      </c>
      <c r="H5" s="127">
        <v>2</v>
      </c>
      <c r="I5" s="127">
        <v>2</v>
      </c>
      <c r="J5" s="128">
        <v>1</v>
      </c>
      <c r="K5" s="126">
        <v>4</v>
      </c>
      <c r="L5" s="127">
        <v>2</v>
      </c>
      <c r="M5" s="127">
        <v>0</v>
      </c>
      <c r="N5" s="128">
        <v>0</v>
      </c>
      <c r="O5" s="12">
        <v>6</v>
      </c>
      <c r="P5" s="13">
        <v>3</v>
      </c>
      <c r="Q5" s="13">
        <v>2</v>
      </c>
      <c r="R5" s="14">
        <v>0</v>
      </c>
      <c r="S5" s="17"/>
      <c r="U5" s="149"/>
    </row>
    <row r="6" spans="1:21" x14ac:dyDescent="0.2">
      <c r="A6" s="83" t="s">
        <v>86</v>
      </c>
      <c r="B6" s="86" t="s">
        <v>154</v>
      </c>
      <c r="C6" s="12">
        <v>2</v>
      </c>
      <c r="D6" s="148">
        <v>0</v>
      </c>
      <c r="E6" s="148">
        <v>2</v>
      </c>
      <c r="F6" s="14">
        <v>1</v>
      </c>
      <c r="G6" s="12">
        <v>4</v>
      </c>
      <c r="H6" s="148">
        <v>4</v>
      </c>
      <c r="I6" s="148">
        <v>0</v>
      </c>
      <c r="J6" s="14">
        <v>0</v>
      </c>
      <c r="K6" s="12">
        <v>3</v>
      </c>
      <c r="L6" s="148">
        <v>0</v>
      </c>
      <c r="M6" s="148">
        <v>0</v>
      </c>
      <c r="N6" s="14">
        <v>0</v>
      </c>
      <c r="O6" s="12">
        <v>5</v>
      </c>
      <c r="P6" s="148">
        <v>2</v>
      </c>
      <c r="Q6" s="148">
        <v>3</v>
      </c>
      <c r="R6" s="14">
        <v>0</v>
      </c>
      <c r="S6" s="17"/>
      <c r="T6" s="149"/>
      <c r="U6" s="99"/>
    </row>
    <row r="7" spans="1:21" x14ac:dyDescent="0.2">
      <c r="A7" s="83" t="s">
        <v>89</v>
      </c>
      <c r="B7" s="86" t="s">
        <v>258</v>
      </c>
      <c r="C7" s="12">
        <v>4</v>
      </c>
      <c r="D7" s="148">
        <v>0</v>
      </c>
      <c r="E7" s="148">
        <v>3</v>
      </c>
      <c r="F7" s="14">
        <v>0</v>
      </c>
      <c r="G7" s="126">
        <v>4</v>
      </c>
      <c r="H7" s="127">
        <v>2</v>
      </c>
      <c r="I7" s="127">
        <v>2</v>
      </c>
      <c r="J7" s="128">
        <v>0</v>
      </c>
      <c r="K7" s="126"/>
      <c r="L7" s="127"/>
      <c r="M7" s="127"/>
      <c r="N7" s="128"/>
      <c r="O7" s="12">
        <v>4</v>
      </c>
      <c r="P7" s="148">
        <v>1</v>
      </c>
      <c r="Q7" s="148">
        <v>3</v>
      </c>
      <c r="R7" s="14">
        <v>0</v>
      </c>
      <c r="S7" s="17"/>
      <c r="T7" s="149"/>
      <c r="U7" s="149"/>
    </row>
    <row r="8" spans="1:21" x14ac:dyDescent="0.2">
      <c r="A8" s="83" t="s">
        <v>121</v>
      </c>
      <c r="B8" s="86" t="s">
        <v>155</v>
      </c>
      <c r="C8" s="12"/>
      <c r="D8" s="148"/>
      <c r="E8" s="148"/>
      <c r="F8" s="14"/>
      <c r="G8" s="126">
        <v>0</v>
      </c>
      <c r="H8" s="127">
        <v>0</v>
      </c>
      <c r="I8" s="127">
        <v>0</v>
      </c>
      <c r="J8" s="128">
        <v>0</v>
      </c>
      <c r="K8" s="126">
        <v>4</v>
      </c>
      <c r="L8" s="127">
        <v>2</v>
      </c>
      <c r="M8" s="127">
        <v>0</v>
      </c>
      <c r="N8" s="128">
        <v>0</v>
      </c>
      <c r="O8" s="12">
        <v>2</v>
      </c>
      <c r="P8" s="148">
        <v>1</v>
      </c>
      <c r="Q8" s="148">
        <v>1</v>
      </c>
      <c r="R8" s="14">
        <v>0</v>
      </c>
      <c r="S8" s="17"/>
      <c r="T8" s="149"/>
      <c r="U8" s="99"/>
    </row>
    <row r="9" spans="1:21" x14ac:dyDescent="0.2">
      <c r="A9" s="83" t="s">
        <v>83</v>
      </c>
      <c r="B9" s="86" t="s">
        <v>248</v>
      </c>
      <c r="C9" s="12">
        <v>0</v>
      </c>
      <c r="D9" s="148">
        <v>0</v>
      </c>
      <c r="E9" s="148">
        <v>0</v>
      </c>
      <c r="F9" s="14">
        <v>5</v>
      </c>
      <c r="G9" s="126">
        <v>0</v>
      </c>
      <c r="H9" s="127">
        <v>0</v>
      </c>
      <c r="I9" s="127">
        <v>0</v>
      </c>
      <c r="J9" s="128">
        <v>1</v>
      </c>
      <c r="K9" s="126">
        <v>0</v>
      </c>
      <c r="L9" s="127">
        <v>0</v>
      </c>
      <c r="M9" s="127">
        <v>0</v>
      </c>
      <c r="N9" s="128">
        <v>1</v>
      </c>
      <c r="O9" s="15">
        <v>0</v>
      </c>
      <c r="P9" s="148">
        <v>0</v>
      </c>
      <c r="Q9" s="148">
        <v>0</v>
      </c>
      <c r="R9" s="16">
        <v>0</v>
      </c>
      <c r="S9" s="17"/>
      <c r="T9" s="149"/>
      <c r="U9" s="149"/>
    </row>
    <row r="10" spans="1:21" x14ac:dyDescent="0.2">
      <c r="A10" s="83" t="s">
        <v>92</v>
      </c>
      <c r="B10" s="86" t="s">
        <v>302</v>
      </c>
      <c r="C10" s="12"/>
      <c r="D10" s="148"/>
      <c r="E10" s="148"/>
      <c r="F10" s="14"/>
      <c r="G10" s="12">
        <v>0</v>
      </c>
      <c r="H10" s="148">
        <v>0</v>
      </c>
      <c r="I10" s="148">
        <v>0</v>
      </c>
      <c r="J10" s="14">
        <v>0</v>
      </c>
      <c r="K10" s="12"/>
      <c r="L10" s="148"/>
      <c r="M10" s="148"/>
      <c r="N10" s="14"/>
      <c r="O10" s="15"/>
      <c r="P10" s="148"/>
      <c r="Q10" s="148"/>
      <c r="R10" s="16"/>
      <c r="S10" s="17"/>
      <c r="T10" s="149"/>
      <c r="U10" s="99"/>
    </row>
    <row r="11" spans="1:21" x14ac:dyDescent="0.2">
      <c r="A11" s="83" t="s">
        <v>128</v>
      </c>
      <c r="B11" s="86" t="s">
        <v>303</v>
      </c>
      <c r="C11" s="12">
        <v>1</v>
      </c>
      <c r="D11" s="148">
        <v>0</v>
      </c>
      <c r="E11" s="148">
        <v>1</v>
      </c>
      <c r="F11" s="14">
        <v>0</v>
      </c>
      <c r="G11" s="12">
        <v>0</v>
      </c>
      <c r="H11" s="148">
        <v>0</v>
      </c>
      <c r="I11" s="148">
        <v>0</v>
      </c>
      <c r="J11" s="14">
        <v>0</v>
      </c>
      <c r="K11" s="12"/>
      <c r="L11" s="148"/>
      <c r="M11" s="148"/>
      <c r="N11" s="14"/>
      <c r="O11" s="15"/>
      <c r="P11" s="148"/>
      <c r="Q11" s="148"/>
      <c r="R11" s="16"/>
      <c r="S11" s="17"/>
      <c r="T11" s="149"/>
    </row>
    <row r="12" spans="1:21" x14ac:dyDescent="0.2">
      <c r="A12" s="83" t="s">
        <v>126</v>
      </c>
      <c r="B12" s="86" t="s">
        <v>318</v>
      </c>
      <c r="C12" s="12">
        <v>5</v>
      </c>
      <c r="D12" s="148">
        <v>0</v>
      </c>
      <c r="E12" s="148">
        <v>3</v>
      </c>
      <c r="F12" s="14">
        <v>2</v>
      </c>
      <c r="G12" s="12">
        <v>4</v>
      </c>
      <c r="H12" s="148">
        <v>3</v>
      </c>
      <c r="I12" s="148">
        <v>1</v>
      </c>
      <c r="J12" s="14">
        <v>0</v>
      </c>
      <c r="K12" s="12">
        <v>4</v>
      </c>
      <c r="L12" s="148">
        <v>0</v>
      </c>
      <c r="M12" s="148">
        <v>2</v>
      </c>
      <c r="N12" s="14">
        <v>0</v>
      </c>
      <c r="O12" s="15"/>
      <c r="P12" s="148"/>
      <c r="Q12" s="148"/>
      <c r="R12" s="16"/>
      <c r="S12" s="17"/>
    </row>
    <row r="13" spans="1:21" x14ac:dyDescent="0.2">
      <c r="A13" s="83" t="s">
        <v>130</v>
      </c>
      <c r="B13" s="86" t="s">
        <v>52</v>
      </c>
      <c r="C13" s="12">
        <v>3</v>
      </c>
      <c r="D13" s="148">
        <v>1</v>
      </c>
      <c r="E13" s="148">
        <v>0</v>
      </c>
      <c r="F13" s="14">
        <v>0</v>
      </c>
      <c r="G13" s="12">
        <v>0</v>
      </c>
      <c r="H13" s="148">
        <v>0</v>
      </c>
      <c r="I13" s="148">
        <v>0</v>
      </c>
      <c r="J13" s="14">
        <v>0</v>
      </c>
      <c r="K13" s="12"/>
      <c r="L13" s="148"/>
      <c r="M13" s="148"/>
      <c r="N13" s="14"/>
      <c r="O13" s="15"/>
      <c r="P13" s="148"/>
      <c r="Q13" s="148"/>
      <c r="R13" s="16"/>
      <c r="S13" s="17"/>
    </row>
    <row r="14" spans="1:21" x14ac:dyDescent="0.2">
      <c r="A14" s="83" t="s">
        <v>122</v>
      </c>
      <c r="B14" s="86" t="s">
        <v>222</v>
      </c>
      <c r="C14" s="12"/>
      <c r="D14" s="148"/>
      <c r="E14" s="148"/>
      <c r="F14" s="14"/>
      <c r="G14" s="12"/>
      <c r="H14" s="148"/>
      <c r="I14" s="148"/>
      <c r="J14" s="14"/>
      <c r="K14" s="12"/>
      <c r="L14" s="148"/>
      <c r="M14" s="148"/>
      <c r="N14" s="14"/>
      <c r="O14" s="15">
        <v>6</v>
      </c>
      <c r="P14" s="148">
        <v>4</v>
      </c>
      <c r="Q14" s="148">
        <v>0</v>
      </c>
      <c r="R14" s="16">
        <v>2</v>
      </c>
      <c r="S14" s="17"/>
    </row>
    <row r="15" spans="1:21" x14ac:dyDescent="0.2">
      <c r="A15" s="83" t="s">
        <v>117</v>
      </c>
      <c r="B15" s="86" t="s">
        <v>244</v>
      </c>
      <c r="C15" s="12"/>
      <c r="D15" s="148"/>
      <c r="E15" s="148"/>
      <c r="F15" s="14"/>
      <c r="G15" s="12"/>
      <c r="H15" s="148"/>
      <c r="I15" s="148"/>
      <c r="J15" s="14"/>
      <c r="K15" s="12"/>
      <c r="L15" s="148"/>
      <c r="M15" s="148"/>
      <c r="N15" s="14"/>
      <c r="O15" s="15"/>
      <c r="P15" s="148"/>
      <c r="Q15" s="148"/>
      <c r="R15" s="16"/>
      <c r="S15" s="17"/>
    </row>
    <row r="16" spans="1:21" x14ac:dyDescent="0.2">
      <c r="A16" s="83"/>
      <c r="B16" s="86"/>
      <c r="C16" s="12"/>
      <c r="D16" s="148"/>
      <c r="E16" s="148"/>
      <c r="F16" s="14"/>
      <c r="G16" s="12"/>
      <c r="H16" s="148"/>
      <c r="I16" s="148"/>
      <c r="J16" s="14"/>
      <c r="K16" s="12"/>
      <c r="L16" s="148"/>
      <c r="M16" s="148"/>
      <c r="N16" s="14"/>
      <c r="O16" s="15"/>
      <c r="P16" s="148"/>
      <c r="Q16" s="148"/>
      <c r="R16" s="14"/>
      <c r="S16" s="17" t="s">
        <v>8</v>
      </c>
    </row>
    <row r="17" spans="1:24" x14ac:dyDescent="0.2">
      <c r="A17" s="83"/>
      <c r="B17" s="86"/>
      <c r="C17" s="12"/>
      <c r="D17" s="148"/>
      <c r="E17" s="148"/>
      <c r="F17" s="14"/>
      <c r="G17" s="12"/>
      <c r="H17" s="148"/>
      <c r="I17" s="148"/>
      <c r="J17" s="14"/>
      <c r="K17" s="12"/>
      <c r="L17" s="148"/>
      <c r="M17" s="148"/>
      <c r="N17" s="14"/>
      <c r="O17" s="15"/>
      <c r="P17" s="148"/>
      <c r="Q17" s="148"/>
      <c r="R17" s="14"/>
      <c r="S17" s="17"/>
    </row>
    <row r="18" spans="1:24" x14ac:dyDescent="0.2">
      <c r="A18" s="83"/>
      <c r="B18" s="86"/>
      <c r="C18" s="12"/>
      <c r="D18" s="148"/>
      <c r="E18" s="148"/>
      <c r="F18" s="14"/>
      <c r="G18" s="12"/>
      <c r="H18" s="148"/>
      <c r="I18" s="148"/>
      <c r="J18" s="14"/>
      <c r="K18" s="12"/>
      <c r="L18" s="148"/>
      <c r="M18" s="148"/>
      <c r="N18" s="14"/>
      <c r="O18" s="15"/>
      <c r="P18" s="148"/>
      <c r="Q18" s="148"/>
      <c r="R18" s="14"/>
      <c r="S18" s="17"/>
    </row>
    <row r="19" spans="1:24" s="149" customFormat="1" x14ac:dyDescent="0.2">
      <c r="A19" s="83"/>
      <c r="B19" s="86"/>
      <c r="C19" s="12"/>
      <c r="D19" s="148"/>
      <c r="E19" s="148"/>
      <c r="F19" s="14"/>
      <c r="G19" s="12"/>
      <c r="H19" s="148"/>
      <c r="I19" s="148"/>
      <c r="J19" s="14"/>
      <c r="K19" s="12"/>
      <c r="L19" s="148"/>
      <c r="M19" s="148"/>
      <c r="N19" s="14"/>
      <c r="O19" s="15"/>
      <c r="P19" s="148"/>
      <c r="Q19" s="148"/>
      <c r="R19" s="14"/>
      <c r="S19" s="17"/>
    </row>
    <row r="20" spans="1:24" s="149" customFormat="1" x14ac:dyDescent="0.2">
      <c r="A20" s="83"/>
      <c r="B20" s="86"/>
      <c r="C20" s="12"/>
      <c r="D20" s="148"/>
      <c r="E20" s="148"/>
      <c r="F20" s="14"/>
      <c r="G20" s="12"/>
      <c r="H20" s="148"/>
      <c r="I20" s="148"/>
      <c r="J20" s="14"/>
      <c r="K20" s="12"/>
      <c r="L20" s="148"/>
      <c r="M20" s="148"/>
      <c r="N20" s="14"/>
      <c r="O20" s="15"/>
      <c r="P20" s="148"/>
      <c r="Q20" s="148"/>
      <c r="R20" s="14"/>
      <c r="S20" s="17"/>
    </row>
    <row r="21" spans="1:24" s="149" customFormat="1" ht="13.5" thickBot="1" x14ac:dyDescent="0.25">
      <c r="A21" s="83"/>
      <c r="B21" s="114"/>
      <c r="C21" s="115"/>
      <c r="D21" s="116"/>
      <c r="E21" s="116"/>
      <c r="F21" s="117"/>
      <c r="G21" s="115"/>
      <c r="H21" s="116"/>
      <c r="I21" s="116"/>
      <c r="J21" s="117"/>
      <c r="K21" s="115"/>
      <c r="L21" s="116"/>
      <c r="M21" s="116"/>
      <c r="N21" s="117"/>
      <c r="O21" s="154"/>
      <c r="P21" s="116"/>
      <c r="Q21" s="116"/>
      <c r="R21" s="118"/>
      <c r="S21" s="17"/>
    </row>
    <row r="22" spans="1:24" x14ac:dyDescent="0.2">
      <c r="A22" s="18" t="s">
        <v>9</v>
      </c>
      <c r="B22" s="171" t="s">
        <v>156</v>
      </c>
      <c r="C22" s="20">
        <v>30</v>
      </c>
      <c r="D22" s="21">
        <v>12</v>
      </c>
      <c r="E22" s="21">
        <v>11</v>
      </c>
      <c r="F22" s="22">
        <v>11</v>
      </c>
      <c r="G22" s="20">
        <v>27</v>
      </c>
      <c r="H22" s="21">
        <v>18</v>
      </c>
      <c r="I22" s="21">
        <v>7</v>
      </c>
      <c r="J22" s="22">
        <v>2</v>
      </c>
      <c r="K22" s="20">
        <v>23</v>
      </c>
      <c r="L22" s="21">
        <v>5</v>
      </c>
      <c r="M22" s="21">
        <v>5</v>
      </c>
      <c r="N22" s="22">
        <v>1</v>
      </c>
      <c r="O22" s="20">
        <v>35</v>
      </c>
      <c r="P22" s="21">
        <v>17</v>
      </c>
      <c r="Q22" s="21">
        <v>11</v>
      </c>
      <c r="R22" s="23">
        <v>5</v>
      </c>
      <c r="S22" s="24"/>
    </row>
    <row r="23" spans="1:24" x14ac:dyDescent="0.2">
      <c r="A23" s="18"/>
      <c r="B23" s="17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4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49" customFormat="1" ht="13.5" thickBot="1" x14ac:dyDescent="0.25">
      <c r="A25" s="18"/>
      <c r="B25" s="164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30</v>
      </c>
      <c r="D26" s="29">
        <v>12</v>
      </c>
      <c r="E26" s="29">
        <v>11</v>
      </c>
      <c r="F26" s="29">
        <v>11</v>
      </c>
      <c r="G26" s="29">
        <v>27</v>
      </c>
      <c r="H26" s="29">
        <v>18</v>
      </c>
      <c r="I26" s="29">
        <v>7</v>
      </c>
      <c r="J26" s="29">
        <v>2</v>
      </c>
      <c r="K26" s="29">
        <v>23</v>
      </c>
      <c r="L26" s="29">
        <v>5</v>
      </c>
      <c r="M26" s="29">
        <v>5</v>
      </c>
      <c r="N26" s="29">
        <v>1</v>
      </c>
      <c r="O26" s="29">
        <v>35</v>
      </c>
      <c r="P26" s="29">
        <v>17</v>
      </c>
      <c r="Q26" s="29">
        <v>11</v>
      </c>
      <c r="R26" s="29">
        <v>5</v>
      </c>
      <c r="S26" s="24"/>
    </row>
    <row r="27" spans="1:24" ht="13.5" thickBot="1" x14ac:dyDescent="0.25">
      <c r="A27" s="18"/>
      <c r="B27" s="28" t="s">
        <v>11</v>
      </c>
      <c r="C27" s="30">
        <v>30</v>
      </c>
      <c r="D27" s="30">
        <v>12</v>
      </c>
      <c r="E27" s="30">
        <v>11</v>
      </c>
      <c r="F27" s="30">
        <v>11</v>
      </c>
      <c r="G27" s="30">
        <v>57</v>
      </c>
      <c r="H27" s="30">
        <v>30</v>
      </c>
      <c r="I27" s="30">
        <v>18</v>
      </c>
      <c r="J27" s="30">
        <v>13</v>
      </c>
      <c r="K27" s="30">
        <v>80</v>
      </c>
      <c r="L27" s="30">
        <v>35</v>
      </c>
      <c r="M27" s="30">
        <v>23</v>
      </c>
      <c r="N27" s="30">
        <v>14</v>
      </c>
      <c r="O27" s="31">
        <v>115</v>
      </c>
      <c r="P27" s="30">
        <v>52</v>
      </c>
      <c r="Q27" s="30">
        <v>34</v>
      </c>
      <c r="R27" s="32">
        <v>19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12" t="s">
        <v>294</v>
      </c>
      <c r="D29" s="206"/>
      <c r="E29" s="207"/>
      <c r="F29" s="4">
        <v>1</v>
      </c>
      <c r="G29" s="212" t="s">
        <v>40</v>
      </c>
      <c r="H29" s="206"/>
      <c r="I29" s="207"/>
      <c r="J29" s="4">
        <v>15</v>
      </c>
      <c r="K29" s="212" t="s">
        <v>266</v>
      </c>
      <c r="L29" s="206"/>
      <c r="M29" s="207"/>
      <c r="N29" s="4">
        <v>11</v>
      </c>
      <c r="O29" s="212" t="s">
        <v>63</v>
      </c>
      <c r="P29" s="206"/>
      <c r="Q29" s="207"/>
      <c r="R29" s="5">
        <v>12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">
        <v>84</v>
      </c>
      <c r="B31" s="86" t="s">
        <v>153</v>
      </c>
      <c r="C31" s="12">
        <v>4</v>
      </c>
      <c r="D31" s="13">
        <v>3</v>
      </c>
      <c r="E31" s="13">
        <v>1</v>
      </c>
      <c r="F31" s="14">
        <v>1</v>
      </c>
      <c r="G31" s="12">
        <v>5</v>
      </c>
      <c r="H31" s="13">
        <v>3</v>
      </c>
      <c r="I31" s="13">
        <v>1</v>
      </c>
      <c r="J31" s="14">
        <v>0</v>
      </c>
      <c r="K31" s="12">
        <v>6</v>
      </c>
      <c r="L31" s="13">
        <v>6</v>
      </c>
      <c r="M31" s="13">
        <v>0</v>
      </c>
      <c r="N31" s="14">
        <v>3</v>
      </c>
      <c r="O31" s="15">
        <v>5</v>
      </c>
      <c r="P31" s="13">
        <v>3</v>
      </c>
      <c r="Q31" s="13">
        <v>1</v>
      </c>
      <c r="R31" s="16">
        <v>2</v>
      </c>
      <c r="S31" s="17"/>
      <c r="U31" s="41"/>
      <c r="V31" s="42"/>
      <c r="W31" s="41"/>
      <c r="X31" s="39"/>
    </row>
    <row r="32" spans="1:24" ht="12.75" customHeight="1" x14ac:dyDescent="0.2">
      <c r="A32" s="83" t="s">
        <v>129</v>
      </c>
      <c r="B32" s="86" t="s">
        <v>221</v>
      </c>
      <c r="C32" s="12">
        <v>4</v>
      </c>
      <c r="D32" s="13">
        <v>2</v>
      </c>
      <c r="E32" s="13">
        <v>2</v>
      </c>
      <c r="F32" s="14">
        <v>0</v>
      </c>
      <c r="G32" s="12">
        <v>5</v>
      </c>
      <c r="H32" s="13">
        <v>1</v>
      </c>
      <c r="I32" s="13">
        <v>3</v>
      </c>
      <c r="J32" s="14">
        <v>0</v>
      </c>
      <c r="K32" s="12">
        <v>3</v>
      </c>
      <c r="L32" s="13">
        <v>0</v>
      </c>
      <c r="M32" s="13">
        <v>0</v>
      </c>
      <c r="N32" s="14">
        <v>0</v>
      </c>
      <c r="O32" s="15">
        <v>5</v>
      </c>
      <c r="P32" s="13">
        <v>1</v>
      </c>
      <c r="Q32" s="13">
        <v>1</v>
      </c>
      <c r="R32" s="16">
        <v>0</v>
      </c>
      <c r="S32" s="17"/>
      <c r="U32" s="43"/>
      <c r="V32" s="39"/>
      <c r="W32" s="39"/>
      <c r="X32" s="39"/>
    </row>
    <row r="33" spans="1:24" ht="12.75" customHeight="1" x14ac:dyDescent="0.2">
      <c r="A33" s="83" t="s">
        <v>118</v>
      </c>
      <c r="B33" s="86" t="s">
        <v>385</v>
      </c>
      <c r="C33" s="12">
        <v>4</v>
      </c>
      <c r="D33" s="13">
        <v>3</v>
      </c>
      <c r="E33" s="13">
        <v>1</v>
      </c>
      <c r="F33" s="14">
        <v>1</v>
      </c>
      <c r="G33" s="12">
        <v>5</v>
      </c>
      <c r="H33" s="13">
        <v>2</v>
      </c>
      <c r="I33" s="13">
        <v>1</v>
      </c>
      <c r="J33" s="14">
        <v>0</v>
      </c>
      <c r="K33" s="12">
        <v>6</v>
      </c>
      <c r="L33" s="13">
        <v>3</v>
      </c>
      <c r="M33" s="13">
        <v>0</v>
      </c>
      <c r="N33" s="14">
        <v>0</v>
      </c>
      <c r="O33" s="15">
        <v>5</v>
      </c>
      <c r="P33" s="13">
        <v>4</v>
      </c>
      <c r="Q33" s="13">
        <v>0</v>
      </c>
      <c r="R33" s="16">
        <v>3</v>
      </c>
      <c r="S33" s="17"/>
      <c r="U33" s="43"/>
      <c r="V33" s="39"/>
      <c r="W33" s="39"/>
      <c r="X33" s="39"/>
    </row>
    <row r="34" spans="1:24" ht="12.75" customHeight="1" x14ac:dyDescent="0.2">
      <c r="A34" s="83" t="s">
        <v>86</v>
      </c>
      <c r="B34" s="86" t="s">
        <v>154</v>
      </c>
      <c r="C34" s="12">
        <v>2</v>
      </c>
      <c r="D34" s="13">
        <v>1</v>
      </c>
      <c r="E34" s="13">
        <v>0</v>
      </c>
      <c r="F34" s="14">
        <v>0</v>
      </c>
      <c r="G34" s="12">
        <v>0</v>
      </c>
      <c r="H34" s="13">
        <v>0</v>
      </c>
      <c r="I34" s="13">
        <v>0</v>
      </c>
      <c r="J34" s="14">
        <v>0</v>
      </c>
      <c r="K34" s="12">
        <v>3</v>
      </c>
      <c r="L34" s="13">
        <v>0</v>
      </c>
      <c r="M34" s="13">
        <v>1</v>
      </c>
      <c r="N34" s="14">
        <v>0</v>
      </c>
      <c r="O34" s="15">
        <v>0</v>
      </c>
      <c r="P34" s="13">
        <v>0</v>
      </c>
      <c r="Q34" s="13">
        <v>0</v>
      </c>
      <c r="R34" s="1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">
        <v>89</v>
      </c>
      <c r="B35" s="86" t="s">
        <v>258</v>
      </c>
      <c r="C35" s="12">
        <v>3</v>
      </c>
      <c r="D35" s="13">
        <v>1</v>
      </c>
      <c r="E35" s="13">
        <v>1</v>
      </c>
      <c r="F35" s="14">
        <v>0</v>
      </c>
      <c r="G35" s="12">
        <v>4</v>
      </c>
      <c r="H35" s="13">
        <v>0</v>
      </c>
      <c r="I35" s="13">
        <v>3</v>
      </c>
      <c r="J35" s="14">
        <v>1</v>
      </c>
      <c r="K35" s="12">
        <v>2</v>
      </c>
      <c r="L35" s="13">
        <v>0</v>
      </c>
      <c r="M35" s="13">
        <v>2</v>
      </c>
      <c r="N35" s="14">
        <v>0</v>
      </c>
      <c r="O35" s="15">
        <v>5</v>
      </c>
      <c r="P35" s="13">
        <v>0</v>
      </c>
      <c r="Q35" s="13">
        <v>4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">
        <v>121</v>
      </c>
      <c r="B36" s="86" t="s">
        <v>155</v>
      </c>
      <c r="C36" s="12">
        <v>1</v>
      </c>
      <c r="D36" s="13">
        <v>1</v>
      </c>
      <c r="E36" s="13">
        <v>0</v>
      </c>
      <c r="F36" s="14">
        <v>0</v>
      </c>
      <c r="G36" s="12">
        <v>5</v>
      </c>
      <c r="H36" s="13">
        <v>1</v>
      </c>
      <c r="I36" s="13">
        <v>0</v>
      </c>
      <c r="J36" s="14">
        <v>1</v>
      </c>
      <c r="K36" s="12"/>
      <c r="L36" s="13"/>
      <c r="M36" s="13"/>
      <c r="N36" s="14"/>
      <c r="O36" s="15">
        <v>4</v>
      </c>
      <c r="P36" s="13">
        <v>0</v>
      </c>
      <c r="Q36" s="13">
        <v>1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83</v>
      </c>
      <c r="B37" s="86" t="s">
        <v>248</v>
      </c>
      <c r="C37" s="12">
        <v>0</v>
      </c>
      <c r="D37" s="13">
        <v>0</v>
      </c>
      <c r="E37" s="13">
        <v>0</v>
      </c>
      <c r="F37" s="14">
        <v>0</v>
      </c>
      <c r="G37" s="12">
        <v>0</v>
      </c>
      <c r="H37" s="13">
        <v>0</v>
      </c>
      <c r="I37" s="13">
        <v>0</v>
      </c>
      <c r="J37" s="14">
        <v>0</v>
      </c>
      <c r="K37" s="12">
        <v>0</v>
      </c>
      <c r="L37" s="13">
        <v>0</v>
      </c>
      <c r="M37" s="13">
        <v>0</v>
      </c>
      <c r="N37" s="14">
        <v>3</v>
      </c>
      <c r="O37" s="15">
        <v>0</v>
      </c>
      <c r="P37" s="13">
        <v>0</v>
      </c>
      <c r="Q37" s="13">
        <v>0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">
        <v>92</v>
      </c>
      <c r="B38" s="86" t="s">
        <v>302</v>
      </c>
      <c r="C38" s="12"/>
      <c r="D38" s="13"/>
      <c r="E38" s="13"/>
      <c r="F38" s="14"/>
      <c r="G38" s="12"/>
      <c r="H38" s="148"/>
      <c r="I38" s="148"/>
      <c r="J38" s="14"/>
      <c r="K38" s="12">
        <v>1</v>
      </c>
      <c r="L38" s="13">
        <v>0</v>
      </c>
      <c r="M38" s="13">
        <v>0</v>
      </c>
      <c r="N38" s="14">
        <v>0</v>
      </c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 t="s">
        <v>128</v>
      </c>
      <c r="B39" s="86" t="s">
        <v>303</v>
      </c>
      <c r="C39" s="12"/>
      <c r="D39" s="13"/>
      <c r="E39" s="13"/>
      <c r="F39" s="14"/>
      <c r="G39" s="12"/>
      <c r="H39" s="13"/>
      <c r="I39" s="13"/>
      <c r="J39" s="14"/>
      <c r="K39" s="12">
        <v>2</v>
      </c>
      <c r="L39" s="13">
        <v>1</v>
      </c>
      <c r="M39" s="13">
        <v>0</v>
      </c>
      <c r="N39" s="14">
        <v>0</v>
      </c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 t="s">
        <v>126</v>
      </c>
      <c r="B40" s="86" t="s">
        <v>318</v>
      </c>
      <c r="C40" s="12"/>
      <c r="D40" s="13"/>
      <c r="E40" s="13"/>
      <c r="F40" s="14"/>
      <c r="G40" s="12"/>
      <c r="H40" s="148"/>
      <c r="I40" s="148"/>
      <c r="J40" s="14"/>
      <c r="K40" s="12">
        <v>3</v>
      </c>
      <c r="L40" s="13">
        <v>3</v>
      </c>
      <c r="M40" s="13">
        <v>0</v>
      </c>
      <c r="N40" s="14">
        <v>0</v>
      </c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 t="s">
        <v>130</v>
      </c>
      <c r="B41" s="86" t="s">
        <v>52</v>
      </c>
      <c r="C41" s="12"/>
      <c r="D41" s="13"/>
      <c r="E41" s="13"/>
      <c r="F41" s="14"/>
      <c r="G41" s="12"/>
      <c r="H41" s="13"/>
      <c r="I41" s="13"/>
      <c r="J41" s="14"/>
      <c r="K41" s="12">
        <v>2</v>
      </c>
      <c r="L41" s="13">
        <v>0</v>
      </c>
      <c r="M41" s="13">
        <v>0</v>
      </c>
      <c r="N41" s="14">
        <v>0</v>
      </c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 t="s">
        <v>122</v>
      </c>
      <c r="B42" s="86" t="s">
        <v>222</v>
      </c>
      <c r="C42" s="12">
        <v>3</v>
      </c>
      <c r="D42" s="13">
        <v>1</v>
      </c>
      <c r="E42" s="13">
        <v>2</v>
      </c>
      <c r="F42" s="14">
        <v>2</v>
      </c>
      <c r="G42" s="12">
        <v>5</v>
      </c>
      <c r="H42" s="13">
        <v>4</v>
      </c>
      <c r="I42" s="13">
        <v>0</v>
      </c>
      <c r="J42" s="14">
        <v>2</v>
      </c>
      <c r="K42" s="12">
        <v>5</v>
      </c>
      <c r="L42" s="13">
        <v>2</v>
      </c>
      <c r="M42" s="13">
        <v>1</v>
      </c>
      <c r="N42" s="14">
        <v>2</v>
      </c>
      <c r="O42" s="15">
        <v>4</v>
      </c>
      <c r="P42" s="13">
        <v>2</v>
      </c>
      <c r="Q42" s="13">
        <v>1</v>
      </c>
      <c r="R42" s="16">
        <v>3</v>
      </c>
      <c r="S42" s="17"/>
      <c r="U42" s="43"/>
      <c r="V42" s="39"/>
      <c r="W42" s="39"/>
      <c r="X42" s="39"/>
    </row>
    <row r="43" spans="1:24" x14ac:dyDescent="0.2">
      <c r="A43" s="83" t="s">
        <v>117</v>
      </c>
      <c r="B43" s="86" t="s">
        <v>244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48"/>
      <c r="E46" s="148"/>
      <c r="F46" s="14"/>
      <c r="G46" s="12"/>
      <c r="H46" s="148"/>
      <c r="I46" s="148"/>
      <c r="J46" s="14"/>
      <c r="K46" s="12"/>
      <c r="L46" s="148"/>
      <c r="M46" s="148"/>
      <c r="N46" s="14"/>
      <c r="O46" s="15"/>
      <c r="P46" s="148"/>
      <c r="Q46" s="148"/>
      <c r="R46" s="14"/>
      <c r="S46" s="17"/>
      <c r="U46" s="43"/>
      <c r="V46" s="39"/>
      <c r="W46" s="39"/>
      <c r="X46" s="39"/>
    </row>
    <row r="47" spans="1:24" s="149" customFormat="1" x14ac:dyDescent="0.2">
      <c r="A47" s="83">
        <v>0</v>
      </c>
      <c r="B47" s="86">
        <v>0</v>
      </c>
      <c r="C47" s="12"/>
      <c r="D47" s="148"/>
      <c r="E47" s="148"/>
      <c r="F47" s="14"/>
      <c r="G47" s="12"/>
      <c r="H47" s="148"/>
      <c r="I47" s="148"/>
      <c r="J47" s="14"/>
      <c r="K47" s="12"/>
      <c r="L47" s="148"/>
      <c r="M47" s="148"/>
      <c r="N47" s="14"/>
      <c r="O47" s="15"/>
      <c r="P47" s="148"/>
      <c r="Q47" s="148"/>
      <c r="R47" s="14"/>
      <c r="S47" s="17"/>
      <c r="U47" s="43"/>
      <c r="V47" s="39"/>
      <c r="W47" s="39"/>
      <c r="X47" s="39"/>
    </row>
    <row r="48" spans="1:24" s="149" customFormat="1" ht="9.75" customHeight="1" x14ac:dyDescent="0.2">
      <c r="A48" s="83">
        <v>0</v>
      </c>
      <c r="B48" s="86">
        <v>0</v>
      </c>
      <c r="C48" s="12"/>
      <c r="D48" s="148"/>
      <c r="E48" s="148"/>
      <c r="F48" s="14"/>
      <c r="G48" s="12"/>
      <c r="H48" s="148"/>
      <c r="I48" s="148"/>
      <c r="J48" s="14"/>
      <c r="K48" s="12"/>
      <c r="L48" s="148"/>
      <c r="M48" s="148"/>
      <c r="N48" s="14"/>
      <c r="O48" s="15"/>
      <c r="P48" s="148"/>
      <c r="Q48" s="148"/>
      <c r="R48" s="14"/>
      <c r="S48" s="17"/>
      <c r="U48" s="43"/>
      <c r="V48" s="39"/>
      <c r="W48" s="39"/>
      <c r="X48" s="39"/>
    </row>
    <row r="49" spans="1:30" s="149" customFormat="1" ht="13.5" thickBot="1" x14ac:dyDescent="0.25">
      <c r="A49" s="83"/>
      <c r="B49" s="114"/>
      <c r="C49" s="115"/>
      <c r="D49" s="116"/>
      <c r="E49" s="116"/>
      <c r="F49" s="117"/>
      <c r="G49" s="115"/>
      <c r="H49" s="116"/>
      <c r="I49" s="116"/>
      <c r="J49" s="117"/>
      <c r="K49" s="115"/>
      <c r="L49" s="116"/>
      <c r="M49" s="116"/>
      <c r="N49" s="117"/>
      <c r="O49" s="154"/>
      <c r="P49" s="116"/>
      <c r="Q49" s="116"/>
      <c r="R49" s="118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156</v>
      </c>
      <c r="C50" s="20">
        <v>21</v>
      </c>
      <c r="D50" s="21">
        <v>12</v>
      </c>
      <c r="E50" s="21">
        <v>7</v>
      </c>
      <c r="F50" s="22">
        <v>4</v>
      </c>
      <c r="G50" s="20">
        <v>29</v>
      </c>
      <c r="H50" s="21">
        <v>11</v>
      </c>
      <c r="I50" s="21">
        <v>8</v>
      </c>
      <c r="J50" s="22">
        <v>4</v>
      </c>
      <c r="K50" s="20">
        <v>33</v>
      </c>
      <c r="L50" s="21">
        <v>15</v>
      </c>
      <c r="M50" s="21">
        <v>4</v>
      </c>
      <c r="N50" s="22">
        <v>8</v>
      </c>
      <c r="O50" s="20">
        <v>28</v>
      </c>
      <c r="P50" s="21">
        <v>10</v>
      </c>
      <c r="Q50" s="21">
        <v>8</v>
      </c>
      <c r="R50" s="23">
        <v>8</v>
      </c>
      <c r="S50" s="24"/>
      <c r="U50" s="39"/>
      <c r="V50" s="39"/>
      <c r="W50" s="39"/>
      <c r="X50" s="39"/>
    </row>
    <row r="51" spans="1:30" x14ac:dyDescent="0.2">
      <c r="A51" s="18"/>
      <c r="B51" s="164"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4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49" customFormat="1" ht="13.5" thickBot="1" x14ac:dyDescent="0.25">
      <c r="A53" s="18"/>
      <c r="B53" s="164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21</v>
      </c>
      <c r="D54" s="29">
        <v>12</v>
      </c>
      <c r="E54" s="29">
        <v>7</v>
      </c>
      <c r="F54" s="29">
        <v>4</v>
      </c>
      <c r="G54" s="29">
        <v>29</v>
      </c>
      <c r="H54" s="29">
        <v>11</v>
      </c>
      <c r="I54" s="29">
        <v>8</v>
      </c>
      <c r="J54" s="29">
        <v>4</v>
      </c>
      <c r="K54" s="29">
        <v>33</v>
      </c>
      <c r="L54" s="29">
        <v>15</v>
      </c>
      <c r="M54" s="29">
        <v>4</v>
      </c>
      <c r="N54" s="29">
        <v>8</v>
      </c>
      <c r="O54" s="29">
        <v>28</v>
      </c>
      <c r="P54" s="29">
        <v>10</v>
      </c>
      <c r="Q54" s="29">
        <v>8</v>
      </c>
      <c r="R54" s="29">
        <v>8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136</v>
      </c>
      <c r="D55" s="30">
        <v>64</v>
      </c>
      <c r="E55" s="30">
        <v>41</v>
      </c>
      <c r="F55" s="30">
        <v>23</v>
      </c>
      <c r="G55" s="30">
        <v>165</v>
      </c>
      <c r="H55" s="30">
        <v>75</v>
      </c>
      <c r="I55" s="30">
        <v>49</v>
      </c>
      <c r="J55" s="30">
        <v>27</v>
      </c>
      <c r="K55" s="30">
        <v>198</v>
      </c>
      <c r="L55" s="30">
        <v>90</v>
      </c>
      <c r="M55" s="30">
        <v>53</v>
      </c>
      <c r="N55" s="30">
        <v>35</v>
      </c>
      <c r="O55" s="31">
        <v>226</v>
      </c>
      <c r="P55" s="30">
        <v>100</v>
      </c>
      <c r="Q55" s="30">
        <v>61</v>
      </c>
      <c r="R55" s="32">
        <v>43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205"/>
      <c r="D57" s="206"/>
      <c r="E57" s="207"/>
      <c r="F57" s="49"/>
      <c r="G57" s="205"/>
      <c r="H57" s="206"/>
      <c r="I57" s="207"/>
      <c r="J57" s="49"/>
      <c r="K57" s="205"/>
      <c r="L57" s="206"/>
      <c r="M57" s="211"/>
      <c r="N57" s="50"/>
      <c r="O57" s="51" t="s">
        <v>14</v>
      </c>
      <c r="P57" s="52"/>
      <c r="Q57" s="4"/>
      <c r="R57" s="53">
        <v>87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3" t="s">
        <v>42</v>
      </c>
    </row>
    <row r="59" spans="1:30" ht="13.5" thickTop="1" x14ac:dyDescent="0.2">
      <c r="A59" s="83" t="s">
        <v>84</v>
      </c>
      <c r="B59" s="86" t="s">
        <v>153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v>40</v>
      </c>
      <c r="P59" s="88">
        <v>26</v>
      </c>
      <c r="Q59" s="88">
        <v>7</v>
      </c>
      <c r="R59" s="89">
        <v>9</v>
      </c>
      <c r="S59" s="84">
        <v>0.65</v>
      </c>
      <c r="U59" s="43" t="s">
        <v>84</v>
      </c>
      <c r="V59" s="86" t="s">
        <v>153</v>
      </c>
      <c r="W59" s="59">
        <v>9</v>
      </c>
      <c r="X59" s="59">
        <v>9</v>
      </c>
      <c r="Y59" s="60">
        <v>0.65</v>
      </c>
      <c r="Z59" s="60" t="s">
        <v>177</v>
      </c>
      <c r="AA59" s="60">
        <v>1.125</v>
      </c>
      <c r="AB59" s="60" t="s">
        <v>177</v>
      </c>
      <c r="AC59" s="59">
        <v>8</v>
      </c>
      <c r="AD59" s="104">
        <v>0.65</v>
      </c>
    </row>
    <row r="60" spans="1:30" x14ac:dyDescent="0.2">
      <c r="A60" s="83" t="s">
        <v>129</v>
      </c>
      <c r="B60" s="86" t="s">
        <v>221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v>37</v>
      </c>
      <c r="P60" s="56">
        <v>16</v>
      </c>
      <c r="Q60" s="56">
        <v>10</v>
      </c>
      <c r="R60" s="91">
        <v>1</v>
      </c>
      <c r="S60" s="85">
        <v>0.43243243243243246</v>
      </c>
      <c r="U60" s="43" t="s">
        <v>129</v>
      </c>
      <c r="V60" s="86" t="s">
        <v>221</v>
      </c>
      <c r="W60" s="59">
        <v>1</v>
      </c>
      <c r="X60" s="59">
        <v>1</v>
      </c>
      <c r="Y60" s="60">
        <v>0.43243243243243246</v>
      </c>
      <c r="Z60" s="60" t="s">
        <v>177</v>
      </c>
      <c r="AA60" s="60">
        <v>0.125</v>
      </c>
      <c r="AB60" s="60" t="s">
        <v>177</v>
      </c>
      <c r="AC60" s="59">
        <v>8</v>
      </c>
      <c r="AD60" s="104">
        <v>0.43243243243243246</v>
      </c>
    </row>
    <row r="61" spans="1:30" x14ac:dyDescent="0.2">
      <c r="A61" s="83" t="s">
        <v>118</v>
      </c>
      <c r="B61" s="86" t="s">
        <v>385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v>40</v>
      </c>
      <c r="P61" s="56">
        <v>21</v>
      </c>
      <c r="Q61" s="56">
        <v>7</v>
      </c>
      <c r="R61" s="91">
        <v>7</v>
      </c>
      <c r="S61" s="85">
        <v>0.52500000000000002</v>
      </c>
      <c r="U61" s="43" t="s">
        <v>118</v>
      </c>
      <c r="V61" s="86" t="s">
        <v>385</v>
      </c>
      <c r="W61" s="59">
        <v>7</v>
      </c>
      <c r="X61" s="59">
        <v>7</v>
      </c>
      <c r="Y61" s="60">
        <v>0.52500000000000002</v>
      </c>
      <c r="Z61" s="60" t="s">
        <v>177</v>
      </c>
      <c r="AA61" s="60">
        <v>0.875</v>
      </c>
      <c r="AB61" s="60" t="s">
        <v>177</v>
      </c>
      <c r="AC61" s="59">
        <v>8</v>
      </c>
      <c r="AD61" s="104">
        <v>0.52500000000000002</v>
      </c>
    </row>
    <row r="62" spans="1:30" x14ac:dyDescent="0.2">
      <c r="A62" s="83" t="s">
        <v>86</v>
      </c>
      <c r="B62" s="86" t="s">
        <v>154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v>19</v>
      </c>
      <c r="P62" s="56">
        <v>7</v>
      </c>
      <c r="Q62" s="56">
        <v>6</v>
      </c>
      <c r="R62" s="91">
        <v>1</v>
      </c>
      <c r="S62" s="85">
        <v>0.36842105263157893</v>
      </c>
      <c r="U62" s="43" t="s">
        <v>86</v>
      </c>
      <c r="V62" s="86" t="s">
        <v>154</v>
      </c>
      <c r="W62" s="59">
        <v>1</v>
      </c>
      <c r="X62" s="59">
        <v>1</v>
      </c>
      <c r="Y62" s="60">
        <v>0.36842105263157893</v>
      </c>
      <c r="Z62" s="60" t="s">
        <v>180</v>
      </c>
      <c r="AA62" s="60">
        <v>0.125</v>
      </c>
      <c r="AB62" s="60" t="s">
        <v>177</v>
      </c>
      <c r="AC62" s="59">
        <v>8</v>
      </c>
      <c r="AD62" s="104">
        <v>0.35</v>
      </c>
    </row>
    <row r="63" spans="1:30" x14ac:dyDescent="0.2">
      <c r="A63" s="83" t="s">
        <v>89</v>
      </c>
      <c r="B63" s="86" t="s">
        <v>258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v>26</v>
      </c>
      <c r="P63" s="56">
        <v>4</v>
      </c>
      <c r="Q63" s="56">
        <v>18</v>
      </c>
      <c r="R63" s="91">
        <v>1</v>
      </c>
      <c r="S63" s="85">
        <v>0.15384615384615385</v>
      </c>
      <c r="U63" s="43" t="s">
        <v>89</v>
      </c>
      <c r="V63" s="86" t="s">
        <v>258</v>
      </c>
      <c r="W63" s="59">
        <v>1</v>
      </c>
      <c r="X63" s="59">
        <v>1</v>
      </c>
      <c r="Y63" s="60">
        <v>0.15384615384615385</v>
      </c>
      <c r="Z63" s="60" t="s">
        <v>177</v>
      </c>
      <c r="AA63" s="60">
        <v>0.14285714285714285</v>
      </c>
      <c r="AB63" s="60" t="s">
        <v>177</v>
      </c>
      <c r="AC63" s="59">
        <v>7</v>
      </c>
      <c r="AD63" s="104">
        <v>0.15384615384615385</v>
      </c>
    </row>
    <row r="64" spans="1:30" x14ac:dyDescent="0.2">
      <c r="A64" s="83" t="s">
        <v>121</v>
      </c>
      <c r="B64" s="86" t="s">
        <v>155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v>16</v>
      </c>
      <c r="P64" s="56">
        <v>5</v>
      </c>
      <c r="Q64" s="56">
        <v>2</v>
      </c>
      <c r="R64" s="91">
        <v>1</v>
      </c>
      <c r="S64" s="85">
        <v>0.3125</v>
      </c>
      <c r="U64" s="43" t="s">
        <v>121</v>
      </c>
      <c r="V64" s="86" t="s">
        <v>155</v>
      </c>
      <c r="W64" s="59">
        <v>1</v>
      </c>
      <c r="X64" s="59">
        <v>1</v>
      </c>
      <c r="Y64" s="60">
        <v>0.3125</v>
      </c>
      <c r="Z64" s="60" t="s">
        <v>180</v>
      </c>
      <c r="AA64" s="60">
        <v>0.16666666666666666</v>
      </c>
      <c r="AB64" s="60" t="s">
        <v>177</v>
      </c>
      <c r="AC64" s="59">
        <v>6</v>
      </c>
      <c r="AD64" s="104">
        <v>0.25</v>
      </c>
    </row>
    <row r="65" spans="1:30" x14ac:dyDescent="0.2">
      <c r="A65" s="83" t="s">
        <v>83</v>
      </c>
      <c r="B65" s="86" t="s">
        <v>248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v>0</v>
      </c>
      <c r="P65" s="56">
        <v>0</v>
      </c>
      <c r="Q65" s="56">
        <v>0</v>
      </c>
      <c r="R65" s="91">
        <v>10</v>
      </c>
      <c r="S65" s="85">
        <v>0</v>
      </c>
      <c r="U65" s="43" t="s">
        <v>83</v>
      </c>
      <c r="V65" s="86" t="s">
        <v>248</v>
      </c>
      <c r="W65" s="59">
        <v>10</v>
      </c>
      <c r="X65" s="59">
        <v>10</v>
      </c>
      <c r="Y65" s="60">
        <v>0</v>
      </c>
      <c r="Z65" s="60" t="s">
        <v>180</v>
      </c>
      <c r="AA65" s="60">
        <v>1.25</v>
      </c>
      <c r="AB65" s="60" t="s">
        <v>177</v>
      </c>
      <c r="AC65" s="59">
        <v>8</v>
      </c>
      <c r="AD65" s="104">
        <v>0</v>
      </c>
    </row>
    <row r="66" spans="1:30" x14ac:dyDescent="0.2">
      <c r="A66" s="83" t="s">
        <v>92</v>
      </c>
      <c r="B66" s="86" t="s">
        <v>302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v>1</v>
      </c>
      <c r="P66" s="56">
        <v>0</v>
      </c>
      <c r="Q66" s="56">
        <v>0</v>
      </c>
      <c r="R66" s="91">
        <v>0</v>
      </c>
      <c r="S66" s="85">
        <v>0</v>
      </c>
      <c r="U66" s="43" t="s">
        <v>92</v>
      </c>
      <c r="V66" s="86" t="s">
        <v>302</v>
      </c>
      <c r="W66" s="59">
        <v>0</v>
      </c>
      <c r="X66" s="59" t="s">
        <v>387</v>
      </c>
      <c r="Y66" s="60">
        <v>0</v>
      </c>
      <c r="Z66" s="60" t="s">
        <v>180</v>
      </c>
      <c r="AA66" s="60">
        <v>0</v>
      </c>
      <c r="AB66" s="60" t="s">
        <v>181</v>
      </c>
      <c r="AC66" s="59">
        <v>2</v>
      </c>
      <c r="AD66" s="104">
        <v>0</v>
      </c>
    </row>
    <row r="67" spans="1:30" x14ac:dyDescent="0.2">
      <c r="A67" s="83" t="s">
        <v>128</v>
      </c>
      <c r="B67" s="86" t="s">
        <v>303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v>3</v>
      </c>
      <c r="P67" s="56">
        <v>1</v>
      </c>
      <c r="Q67" s="56">
        <v>1</v>
      </c>
      <c r="R67" s="91">
        <v>0</v>
      </c>
      <c r="S67" s="85">
        <v>0.33333333333333331</v>
      </c>
      <c r="U67" s="43" t="s">
        <v>128</v>
      </c>
      <c r="V67" s="86" t="s">
        <v>303</v>
      </c>
      <c r="W67" s="59">
        <v>0</v>
      </c>
      <c r="X67" s="59" t="s">
        <v>387</v>
      </c>
      <c r="Y67" s="60">
        <v>0.33333333333333331</v>
      </c>
      <c r="Z67" s="60" t="s">
        <v>180</v>
      </c>
      <c r="AA67" s="60">
        <v>0</v>
      </c>
      <c r="AB67" s="60" t="s">
        <v>181</v>
      </c>
      <c r="AC67" s="59">
        <v>3</v>
      </c>
      <c r="AD67" s="104">
        <v>0.05</v>
      </c>
    </row>
    <row r="68" spans="1:30" x14ac:dyDescent="0.2">
      <c r="A68" s="83" t="s">
        <v>126</v>
      </c>
      <c r="B68" s="86" t="s">
        <v>318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v>16</v>
      </c>
      <c r="P68" s="56">
        <v>6</v>
      </c>
      <c r="Q68" s="56">
        <v>6</v>
      </c>
      <c r="R68" s="91">
        <v>2</v>
      </c>
      <c r="S68" s="85">
        <v>0.375</v>
      </c>
      <c r="U68" s="43" t="s">
        <v>126</v>
      </c>
      <c r="V68" s="86" t="s">
        <v>318</v>
      </c>
      <c r="W68" s="59">
        <v>2</v>
      </c>
      <c r="X68" s="59">
        <v>2</v>
      </c>
      <c r="Y68" s="60">
        <v>0.375</v>
      </c>
      <c r="Z68" s="60" t="s">
        <v>180</v>
      </c>
      <c r="AA68" s="60">
        <v>0.5</v>
      </c>
      <c r="AB68" s="60" t="s">
        <v>177</v>
      </c>
      <c r="AC68" s="59">
        <v>4</v>
      </c>
      <c r="AD68" s="104">
        <v>0.3</v>
      </c>
    </row>
    <row r="69" spans="1:30" x14ac:dyDescent="0.2">
      <c r="A69" s="83" t="s">
        <v>130</v>
      </c>
      <c r="B69" s="86" t="s">
        <v>52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v>5</v>
      </c>
      <c r="P69" s="56">
        <v>1</v>
      </c>
      <c r="Q69" s="56">
        <v>0</v>
      </c>
      <c r="R69" s="91">
        <v>0</v>
      </c>
      <c r="S69" s="85">
        <v>0.2</v>
      </c>
      <c r="U69" s="43" t="s">
        <v>130</v>
      </c>
      <c r="V69" s="86" t="s">
        <v>52</v>
      </c>
      <c r="W69" s="59">
        <v>0</v>
      </c>
      <c r="X69" s="59" t="s">
        <v>387</v>
      </c>
      <c r="Y69" s="60">
        <v>0.2</v>
      </c>
      <c r="Z69" s="60" t="s">
        <v>180</v>
      </c>
      <c r="AA69" s="60">
        <v>0</v>
      </c>
      <c r="AB69" s="60" t="s">
        <v>181</v>
      </c>
      <c r="AC69" s="59">
        <v>3</v>
      </c>
      <c r="AD69" s="104">
        <v>0.05</v>
      </c>
    </row>
    <row r="70" spans="1:30" x14ac:dyDescent="0.2">
      <c r="A70" s="83" t="s">
        <v>122</v>
      </c>
      <c r="B70" s="86" t="s">
        <v>222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v>23</v>
      </c>
      <c r="P70" s="93">
        <v>13</v>
      </c>
      <c r="Q70" s="93">
        <v>4</v>
      </c>
      <c r="R70" s="94">
        <v>11</v>
      </c>
      <c r="S70" s="85">
        <v>0.56521739130434778</v>
      </c>
      <c r="U70" s="43" t="s">
        <v>122</v>
      </c>
      <c r="V70" s="86" t="s">
        <v>222</v>
      </c>
      <c r="W70" s="59">
        <v>11</v>
      </c>
      <c r="X70" s="59">
        <v>11</v>
      </c>
      <c r="Y70" s="60">
        <v>0.56521739130434778</v>
      </c>
      <c r="Z70" s="60" t="s">
        <v>177</v>
      </c>
      <c r="AA70" s="60">
        <v>2.2000000000000002</v>
      </c>
      <c r="AB70" s="60" t="s">
        <v>177</v>
      </c>
      <c r="AC70" s="59">
        <v>5</v>
      </c>
      <c r="AD70" s="104">
        <v>0.56521739130434778</v>
      </c>
    </row>
    <row r="71" spans="1:30" x14ac:dyDescent="0.2">
      <c r="A71" s="83" t="s">
        <v>117</v>
      </c>
      <c r="B71" s="86" t="s">
        <v>244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 t="s">
        <v>117</v>
      </c>
      <c r="V71" s="86" t="s">
        <v>244</v>
      </c>
      <c r="W71" s="59">
        <v>0</v>
      </c>
      <c r="X71" s="59" t="s">
        <v>387</v>
      </c>
      <c r="Y71" s="60">
        <v>0</v>
      </c>
      <c r="Z71" s="60" t="s">
        <v>180</v>
      </c>
      <c r="AA71" s="60">
        <v>0</v>
      </c>
      <c r="AB71" s="60" t="s">
        <v>181</v>
      </c>
      <c r="AC71" s="59">
        <v>0</v>
      </c>
      <c r="AD71" s="104">
        <v>0</v>
      </c>
    </row>
    <row r="72" spans="1:30" x14ac:dyDescent="0.2">
      <c r="A72" s="83">
        <v>0</v>
      </c>
      <c r="B72" s="86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180</v>
      </c>
      <c r="AA72" s="60">
        <v>0</v>
      </c>
      <c r="AB72" s="60" t="s">
        <v>181</v>
      </c>
      <c r="AC72" s="59">
        <v>0</v>
      </c>
      <c r="AD72" s="104">
        <v>0</v>
      </c>
    </row>
    <row r="73" spans="1:30" x14ac:dyDescent="0.2">
      <c r="A73" s="83">
        <v>0</v>
      </c>
      <c r="B73" s="86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180</v>
      </c>
      <c r="AA73" s="60">
        <v>0</v>
      </c>
      <c r="AB73" s="60" t="s">
        <v>181</v>
      </c>
      <c r="AC73" s="59">
        <v>0</v>
      </c>
      <c r="AD73" s="104">
        <v>0</v>
      </c>
    </row>
    <row r="74" spans="1:30" x14ac:dyDescent="0.2">
      <c r="A74" s="83">
        <v>0</v>
      </c>
      <c r="B74" s="86">
        <v>0</v>
      </c>
      <c r="C74" s="155"/>
      <c r="D74" s="156"/>
      <c r="E74" s="156"/>
      <c r="F74" s="157"/>
      <c r="G74" s="155"/>
      <c r="H74" s="156"/>
      <c r="I74" s="156"/>
      <c r="J74" s="157"/>
      <c r="K74" s="155"/>
      <c r="L74" s="156"/>
      <c r="M74" s="156"/>
      <c r="N74" s="157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180</v>
      </c>
      <c r="AA74" s="60">
        <v>0</v>
      </c>
      <c r="AB74" s="60" t="s">
        <v>181</v>
      </c>
      <c r="AC74" s="59">
        <v>0</v>
      </c>
      <c r="AD74" s="104">
        <v>0</v>
      </c>
    </row>
    <row r="75" spans="1:30" s="149" customFormat="1" x14ac:dyDescent="0.2">
      <c r="A75" s="83">
        <v>0</v>
      </c>
      <c r="B75" s="86">
        <v>0</v>
      </c>
      <c r="C75" s="12"/>
      <c r="D75" s="148"/>
      <c r="E75" s="148"/>
      <c r="F75" s="14"/>
      <c r="G75" s="12"/>
      <c r="H75" s="148"/>
      <c r="I75" s="148"/>
      <c r="J75" s="14"/>
      <c r="K75" s="12"/>
      <c r="L75" s="148"/>
      <c r="M75" s="148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180</v>
      </c>
      <c r="AA75" s="60">
        <v>0</v>
      </c>
      <c r="AB75" s="60" t="s">
        <v>181</v>
      </c>
      <c r="AC75" s="59">
        <v>0</v>
      </c>
      <c r="AD75" s="104">
        <v>0</v>
      </c>
    </row>
    <row r="76" spans="1:30" s="149" customFormat="1" x14ac:dyDescent="0.2">
      <c r="A76" s="83">
        <v>0</v>
      </c>
      <c r="B76" s="86">
        <v>0</v>
      </c>
      <c r="C76" s="12"/>
      <c r="D76" s="148"/>
      <c r="E76" s="148"/>
      <c r="F76" s="14"/>
      <c r="G76" s="12"/>
      <c r="H76" s="148"/>
      <c r="I76" s="148"/>
      <c r="J76" s="14"/>
      <c r="K76" s="12"/>
      <c r="L76" s="148"/>
      <c r="M76" s="148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180</v>
      </c>
      <c r="AA76" s="60">
        <v>0</v>
      </c>
      <c r="AB76" s="60" t="s">
        <v>181</v>
      </c>
      <c r="AC76" s="59">
        <v>0</v>
      </c>
      <c r="AD76" s="104">
        <v>0</v>
      </c>
    </row>
    <row r="77" spans="1:30" ht="13.5" thickBot="1" x14ac:dyDescent="0.25">
      <c r="A77" s="83"/>
      <c r="B77" s="114"/>
      <c r="C77" s="115"/>
      <c r="D77" s="116"/>
      <c r="E77" s="116"/>
      <c r="F77" s="117"/>
      <c r="G77" s="115"/>
      <c r="H77" s="116"/>
      <c r="I77" s="116"/>
      <c r="J77" s="117"/>
      <c r="K77" s="115"/>
      <c r="L77" s="116"/>
      <c r="M77" s="116"/>
      <c r="N77" s="118"/>
      <c r="O77" s="119"/>
      <c r="P77" s="120"/>
      <c r="Q77" s="120"/>
      <c r="R77" s="121"/>
      <c r="S77" s="122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156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v>226</v>
      </c>
      <c r="P78" s="21">
        <v>100</v>
      </c>
      <c r="Q78" s="160">
        <v>61</v>
      </c>
      <c r="R78" s="159"/>
      <c r="S78" s="161">
        <v>0.26991150442477874</v>
      </c>
      <c r="V78" s="56" t="s">
        <v>23</v>
      </c>
      <c r="W78" s="59">
        <v>43</v>
      </c>
      <c r="X78" s="59">
        <v>43</v>
      </c>
      <c r="Y78" s="61"/>
      <c r="Z78" s="61"/>
      <c r="AA78" s="61"/>
      <c r="AB78" s="61"/>
      <c r="AC78" s="62"/>
    </row>
    <row r="79" spans="1:30" x14ac:dyDescent="0.2">
      <c r="A79" s="11"/>
      <c r="B79" s="158">
        <v>0</v>
      </c>
      <c r="C79" s="90"/>
      <c r="D79" s="56"/>
      <c r="E79" s="56"/>
      <c r="F79" s="14"/>
      <c r="G79" s="12"/>
      <c r="H79" s="13"/>
      <c r="I79" s="13"/>
      <c r="J79" s="14"/>
      <c r="K79" s="12"/>
      <c r="L79" s="13"/>
      <c r="M79" s="13"/>
      <c r="N79" s="14"/>
      <c r="O79" s="90">
        <v>0</v>
      </c>
      <c r="P79" s="56">
        <v>0</v>
      </c>
      <c r="Q79" s="56">
        <v>0</v>
      </c>
      <c r="R79" s="91"/>
      <c r="S79" s="162" t="e">
        <v>#DIV/0!</v>
      </c>
      <c r="V79" s="67" t="s">
        <v>24</v>
      </c>
      <c r="W79" s="62"/>
      <c r="X79" s="62"/>
      <c r="Y79" s="68">
        <v>0.65</v>
      </c>
      <c r="Z79" s="68"/>
      <c r="AA79" s="68">
        <v>2.2000000000000002</v>
      </c>
      <c r="AB79" s="68"/>
      <c r="AC79" s="62"/>
    </row>
    <row r="80" spans="1:30" x14ac:dyDescent="0.2">
      <c r="A80" s="11"/>
      <c r="B80" s="158">
        <v>0</v>
      </c>
      <c r="C80" s="12"/>
      <c r="D80" s="148"/>
      <c r="E80" s="148"/>
      <c r="F80" s="14"/>
      <c r="G80" s="12"/>
      <c r="H80" s="148"/>
      <c r="I80" s="148"/>
      <c r="J80" s="14"/>
      <c r="K80" s="12"/>
      <c r="L80" s="148"/>
      <c r="M80" s="148"/>
      <c r="N80" s="14"/>
      <c r="O80" s="90">
        <v>0</v>
      </c>
      <c r="P80" s="56">
        <v>0</v>
      </c>
      <c r="Q80" s="56">
        <v>0</v>
      </c>
      <c r="R80" s="91"/>
      <c r="S80" s="162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49" customFormat="1" ht="13.5" thickBot="1" x14ac:dyDescent="0.25">
      <c r="A81" s="173"/>
      <c r="B81" s="158">
        <v>0</v>
      </c>
      <c r="C81" s="175"/>
      <c r="D81" s="176"/>
      <c r="E81" s="176"/>
      <c r="F81" s="177"/>
      <c r="G81" s="175"/>
      <c r="H81" s="176"/>
      <c r="I81" s="176"/>
      <c r="J81" s="177"/>
      <c r="K81" s="175"/>
      <c r="L81" s="176"/>
      <c r="M81" s="176"/>
      <c r="N81" s="177"/>
      <c r="O81" s="25">
        <v>0</v>
      </c>
      <c r="P81" s="26">
        <v>0</v>
      </c>
      <c r="Q81" s="26">
        <v>0</v>
      </c>
      <c r="R81" s="27"/>
      <c r="S81" s="163" t="e">
        <v>#DIV/0!</v>
      </c>
      <c r="V81" s="67"/>
      <c r="W81" s="174"/>
      <c r="X81" s="174"/>
      <c r="Y81" s="68"/>
      <c r="Z81" s="68"/>
      <c r="AA81" s="68"/>
      <c r="AB81" s="68"/>
      <c r="AC81" s="174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226</v>
      </c>
      <c r="P82" s="29">
        <v>100</v>
      </c>
      <c r="Q82" s="29">
        <v>61</v>
      </c>
      <c r="R82" s="29">
        <v>43</v>
      </c>
      <c r="S82" s="69">
        <v>0.44247787610619471</v>
      </c>
      <c r="Y82" s="62"/>
      <c r="Z82" s="62"/>
    </row>
    <row r="83" spans="1:29" ht="13.5" thickBot="1" x14ac:dyDescent="0.25">
      <c r="A83" s="18"/>
      <c r="B83" s="28" t="s">
        <v>11</v>
      </c>
      <c r="C83" s="29">
        <v>226</v>
      </c>
      <c r="D83" s="29">
        <v>100</v>
      </c>
      <c r="E83" s="29">
        <v>61</v>
      </c>
      <c r="F83" s="29">
        <v>43</v>
      </c>
      <c r="G83" s="29">
        <v>226</v>
      </c>
      <c r="H83" s="29">
        <v>100</v>
      </c>
      <c r="I83" s="29">
        <v>61</v>
      </c>
      <c r="J83" s="29">
        <v>43</v>
      </c>
      <c r="K83" s="29">
        <v>226</v>
      </c>
      <c r="L83" s="29">
        <v>100</v>
      </c>
      <c r="M83" s="29">
        <v>61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0.39393939393939392</v>
      </c>
      <c r="V84" s="208" t="s">
        <v>25</v>
      </c>
      <c r="W84" s="209"/>
      <c r="X84" s="210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0.60919540229885061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8</v>
      </c>
      <c r="E86" s="73" t="s">
        <v>32</v>
      </c>
      <c r="V86" s="77" t="s">
        <v>29</v>
      </c>
      <c r="W86" s="61" t="s">
        <v>156</v>
      </c>
      <c r="X86" s="79">
        <v>0.73008849557522126</v>
      </c>
      <c r="Y86" s="62" t="s">
        <v>177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65" t="e">
        <v>#DIV/0!</v>
      </c>
      <c r="Y87" s="62" t="s">
        <v>182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5" t="e">
        <v>#DIV/0!</v>
      </c>
      <c r="Y88" s="62" t="s">
        <v>182</v>
      </c>
    </row>
    <row r="89" spans="1:29" x14ac:dyDescent="0.2">
      <c r="V89" s="80" t="s">
        <v>29</v>
      </c>
      <c r="W89" s="81">
        <v>0</v>
      </c>
      <c r="X89" s="82" t="e">
        <v>#DIV/0!</v>
      </c>
      <c r="Y89" s="174" t="s">
        <v>182</v>
      </c>
    </row>
  </sheetData>
  <sheetProtection password="97AA" sheet="1" objects="1" scenarios="1"/>
  <sortState ref="A3:W10">
    <sortCondition descending="1" ref="T3:T10"/>
    <sortCondition descending="1" ref="U3:U10"/>
    <sortCondition descending="1" ref="W3:W10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11" priority="5" stopIfTrue="1" operator="equal">
      <formula>$Y$79</formula>
    </cfRule>
  </conditionalFormatting>
  <conditionalFormatting sqref="AA59:AB74 AA77:AB77">
    <cfRule type="cellIs" dxfId="10" priority="6" stopIfTrue="1" operator="equal">
      <formula>$AA$79</formula>
    </cfRule>
  </conditionalFormatting>
  <conditionalFormatting sqref="Y75:Z75">
    <cfRule type="cellIs" dxfId="9" priority="3" stopIfTrue="1" operator="equal">
      <formula>$Y$79</formula>
    </cfRule>
  </conditionalFormatting>
  <conditionalFormatting sqref="AA75:AB75">
    <cfRule type="cellIs" dxfId="8" priority="4" stopIfTrue="1" operator="equal">
      <formula>$AA$79</formula>
    </cfRule>
  </conditionalFormatting>
  <conditionalFormatting sqref="Y76:Z76">
    <cfRule type="cellIs" dxfId="7" priority="1" stopIfTrue="1" operator="equal">
      <formula>$Y$79</formula>
    </cfRule>
  </conditionalFormatting>
  <conditionalFormatting sqref="AA76:AB76">
    <cfRule type="cellIs" dxfId="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92D050"/>
  </sheetPr>
  <dimension ref="A1:AD89"/>
  <sheetViews>
    <sheetView zoomScaleNormal="100" workbookViewId="0">
      <pane xSplit="2" ySplit="2" topLeftCell="C18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149"/>
    <col min="2" max="2" width="18.140625" style="149" customWidth="1"/>
    <col min="3" max="18" width="5.28515625" style="149" customWidth="1"/>
    <col min="19" max="19" width="18" style="149" customWidth="1"/>
    <col min="20" max="21" width="9.140625" style="149"/>
    <col min="22" max="22" width="20.5703125" style="149" customWidth="1"/>
    <col min="23" max="24" width="9.28515625" style="149" bestFit="1" customWidth="1"/>
    <col min="25" max="25" width="9.42578125" style="149" bestFit="1" customWidth="1"/>
    <col min="26" max="26" width="9.140625" style="149"/>
    <col min="27" max="27" width="12.140625" style="149" customWidth="1"/>
    <col min="28" max="28" width="9.140625" style="149"/>
    <col min="29" max="29" width="9.28515625" style="149" bestFit="1" customWidth="1"/>
    <col min="30" max="16384" width="9.140625" style="149"/>
  </cols>
  <sheetData>
    <row r="1" spans="1:19" ht="13.5" thickBot="1" x14ac:dyDescent="0.25">
      <c r="A1" s="1" t="s">
        <v>0</v>
      </c>
      <c r="B1" s="2" t="s">
        <v>1</v>
      </c>
      <c r="C1" s="205" t="s">
        <v>212</v>
      </c>
      <c r="D1" s="206"/>
      <c r="E1" s="207"/>
      <c r="F1" s="4">
        <v>16</v>
      </c>
      <c r="G1" s="205" t="s">
        <v>266</v>
      </c>
      <c r="H1" s="206"/>
      <c r="I1" s="207"/>
      <c r="J1" s="4">
        <v>5</v>
      </c>
      <c r="K1" s="205" t="s">
        <v>376</v>
      </c>
      <c r="L1" s="206"/>
      <c r="M1" s="207"/>
      <c r="N1" s="4">
        <v>5</v>
      </c>
      <c r="O1" s="205" t="s">
        <v>115</v>
      </c>
      <c r="P1" s="206"/>
      <c r="Q1" s="207"/>
      <c r="R1" s="5">
        <v>11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186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134</v>
      </c>
      <c r="B3" s="86" t="s">
        <v>364</v>
      </c>
      <c r="C3" s="12">
        <v>2</v>
      </c>
      <c r="D3" s="148">
        <v>0</v>
      </c>
      <c r="E3" s="148">
        <v>2</v>
      </c>
      <c r="F3" s="14">
        <v>0</v>
      </c>
      <c r="G3" s="126">
        <v>1</v>
      </c>
      <c r="H3" s="127">
        <v>0</v>
      </c>
      <c r="I3" s="127">
        <v>1</v>
      </c>
      <c r="J3" s="128">
        <v>0</v>
      </c>
      <c r="K3" s="126">
        <v>3</v>
      </c>
      <c r="L3" s="127">
        <v>0</v>
      </c>
      <c r="M3" s="127">
        <v>3</v>
      </c>
      <c r="N3" s="128">
        <v>1</v>
      </c>
      <c r="O3" s="12">
        <v>4</v>
      </c>
      <c r="P3" s="148">
        <v>1</v>
      </c>
      <c r="Q3" s="148">
        <v>3</v>
      </c>
      <c r="R3" s="14">
        <v>0</v>
      </c>
      <c r="S3" s="17"/>
    </row>
    <row r="4" spans="1:19" x14ac:dyDescent="0.2">
      <c r="A4" s="83" t="s">
        <v>90</v>
      </c>
      <c r="B4" s="86" t="s">
        <v>365</v>
      </c>
      <c r="C4" s="12">
        <v>2</v>
      </c>
      <c r="D4" s="148">
        <v>0</v>
      </c>
      <c r="E4" s="148">
        <v>1</v>
      </c>
      <c r="F4" s="14">
        <v>0</v>
      </c>
      <c r="G4" s="126">
        <v>2</v>
      </c>
      <c r="H4" s="127">
        <v>0</v>
      </c>
      <c r="I4" s="127">
        <v>2</v>
      </c>
      <c r="J4" s="128">
        <v>0</v>
      </c>
      <c r="K4" s="126"/>
      <c r="L4" s="127"/>
      <c r="M4" s="127"/>
      <c r="N4" s="128"/>
      <c r="O4" s="12"/>
      <c r="P4" s="148"/>
      <c r="Q4" s="148"/>
      <c r="R4" s="14"/>
      <c r="S4" s="17"/>
    </row>
    <row r="5" spans="1:19" x14ac:dyDescent="0.2">
      <c r="A5" s="83" t="s">
        <v>218</v>
      </c>
      <c r="B5" s="86" t="s">
        <v>320</v>
      </c>
      <c r="C5" s="12">
        <v>4</v>
      </c>
      <c r="D5" s="148">
        <v>2</v>
      </c>
      <c r="E5" s="148">
        <v>2</v>
      </c>
      <c r="F5" s="14">
        <v>0</v>
      </c>
      <c r="G5" s="126">
        <v>4</v>
      </c>
      <c r="H5" s="127">
        <v>1</v>
      </c>
      <c r="I5" s="127">
        <v>2</v>
      </c>
      <c r="J5" s="128">
        <v>0</v>
      </c>
      <c r="K5" s="126">
        <v>3</v>
      </c>
      <c r="L5" s="127">
        <v>0</v>
      </c>
      <c r="M5" s="127">
        <v>2</v>
      </c>
      <c r="N5" s="128">
        <v>1</v>
      </c>
      <c r="O5" s="12">
        <v>3</v>
      </c>
      <c r="P5" s="148">
        <v>0</v>
      </c>
      <c r="Q5" s="148">
        <v>3</v>
      </c>
      <c r="R5" s="14">
        <v>2</v>
      </c>
      <c r="S5" s="17"/>
    </row>
    <row r="6" spans="1:19" x14ac:dyDescent="0.2">
      <c r="A6" s="83" t="s">
        <v>137</v>
      </c>
      <c r="B6" s="86" t="s">
        <v>368</v>
      </c>
      <c r="C6" s="12">
        <v>4</v>
      </c>
      <c r="D6" s="148">
        <v>1</v>
      </c>
      <c r="E6" s="148">
        <v>3</v>
      </c>
      <c r="F6" s="14">
        <v>0</v>
      </c>
      <c r="G6" s="126">
        <v>4</v>
      </c>
      <c r="H6" s="127">
        <v>1</v>
      </c>
      <c r="I6" s="127">
        <v>3</v>
      </c>
      <c r="J6" s="128">
        <v>1</v>
      </c>
      <c r="K6" s="126">
        <v>3</v>
      </c>
      <c r="L6" s="127">
        <v>0</v>
      </c>
      <c r="M6" s="127">
        <v>2</v>
      </c>
      <c r="N6" s="128">
        <v>3</v>
      </c>
      <c r="O6" s="12">
        <v>4</v>
      </c>
      <c r="P6" s="148">
        <v>2</v>
      </c>
      <c r="Q6" s="148">
        <v>2</v>
      </c>
      <c r="R6" s="14">
        <v>1</v>
      </c>
      <c r="S6" s="17"/>
    </row>
    <row r="7" spans="1:19" x14ac:dyDescent="0.2">
      <c r="A7" s="83" t="s">
        <v>86</v>
      </c>
      <c r="B7" s="86" t="s">
        <v>366</v>
      </c>
      <c r="C7" s="12">
        <v>4</v>
      </c>
      <c r="D7" s="148">
        <v>0</v>
      </c>
      <c r="E7" s="148">
        <v>3</v>
      </c>
      <c r="F7" s="14">
        <v>0</v>
      </c>
      <c r="G7" s="126">
        <v>3</v>
      </c>
      <c r="H7" s="127">
        <v>0</v>
      </c>
      <c r="I7" s="127">
        <v>3</v>
      </c>
      <c r="J7" s="128">
        <v>0</v>
      </c>
      <c r="K7" s="126">
        <v>3</v>
      </c>
      <c r="L7" s="127">
        <v>0</v>
      </c>
      <c r="M7" s="127">
        <v>2</v>
      </c>
      <c r="N7" s="128">
        <v>0</v>
      </c>
      <c r="O7" s="12">
        <v>4</v>
      </c>
      <c r="P7" s="148">
        <v>0</v>
      </c>
      <c r="Q7" s="148">
        <v>4</v>
      </c>
      <c r="R7" s="14">
        <v>1</v>
      </c>
      <c r="S7" s="17"/>
    </row>
    <row r="8" spans="1:19" x14ac:dyDescent="0.2">
      <c r="A8" s="83" t="s">
        <v>126</v>
      </c>
      <c r="B8" s="86" t="s">
        <v>367</v>
      </c>
      <c r="C8" s="12">
        <v>0</v>
      </c>
      <c r="D8" s="148">
        <v>0</v>
      </c>
      <c r="E8" s="148">
        <v>0</v>
      </c>
      <c r="F8" s="14">
        <v>0</v>
      </c>
      <c r="G8" s="126">
        <v>0</v>
      </c>
      <c r="H8" s="127">
        <v>0</v>
      </c>
      <c r="I8" s="127">
        <v>0</v>
      </c>
      <c r="J8" s="128">
        <v>2</v>
      </c>
      <c r="K8" s="126">
        <v>0</v>
      </c>
      <c r="L8" s="127">
        <v>0</v>
      </c>
      <c r="M8" s="127">
        <v>0</v>
      </c>
      <c r="N8" s="128">
        <v>1</v>
      </c>
      <c r="O8" s="12">
        <v>0</v>
      </c>
      <c r="P8" s="148">
        <v>0</v>
      </c>
      <c r="Q8" s="148">
        <v>0</v>
      </c>
      <c r="R8" s="14">
        <v>0</v>
      </c>
      <c r="S8" s="17"/>
    </row>
    <row r="9" spans="1:19" x14ac:dyDescent="0.2">
      <c r="A9" s="83" t="s">
        <v>80</v>
      </c>
      <c r="B9" s="86" t="s">
        <v>225</v>
      </c>
      <c r="C9" s="12">
        <v>3</v>
      </c>
      <c r="D9" s="148">
        <v>0</v>
      </c>
      <c r="E9" s="148">
        <v>2</v>
      </c>
      <c r="F9" s="14">
        <v>0</v>
      </c>
      <c r="G9" s="126">
        <v>3</v>
      </c>
      <c r="H9" s="127">
        <v>0</v>
      </c>
      <c r="I9" s="127">
        <v>1</v>
      </c>
      <c r="J9" s="128">
        <v>0</v>
      </c>
      <c r="K9" s="126">
        <v>3</v>
      </c>
      <c r="L9" s="127">
        <v>0</v>
      </c>
      <c r="M9" s="127">
        <v>2</v>
      </c>
      <c r="N9" s="128">
        <v>0</v>
      </c>
      <c r="O9" s="12">
        <v>4</v>
      </c>
      <c r="P9" s="148">
        <v>0</v>
      </c>
      <c r="Q9" s="148">
        <v>2</v>
      </c>
      <c r="R9" s="14">
        <v>0</v>
      </c>
      <c r="S9" s="17"/>
    </row>
    <row r="10" spans="1:19" x14ac:dyDescent="0.2">
      <c r="A10" s="83" t="s">
        <v>84</v>
      </c>
      <c r="B10" s="86" t="s">
        <v>321</v>
      </c>
      <c r="C10" s="12">
        <v>3</v>
      </c>
      <c r="D10" s="148">
        <v>1</v>
      </c>
      <c r="E10" s="148">
        <v>0</v>
      </c>
      <c r="F10" s="14">
        <v>1</v>
      </c>
      <c r="G10" s="12">
        <v>3</v>
      </c>
      <c r="H10" s="148">
        <v>0</v>
      </c>
      <c r="I10" s="148">
        <v>0</v>
      </c>
      <c r="J10" s="14">
        <v>0</v>
      </c>
      <c r="K10" s="12">
        <v>3</v>
      </c>
      <c r="L10" s="148">
        <v>0</v>
      </c>
      <c r="M10" s="148">
        <v>0</v>
      </c>
      <c r="N10" s="14">
        <v>1</v>
      </c>
      <c r="O10" s="15">
        <v>4</v>
      </c>
      <c r="P10" s="148">
        <v>2</v>
      </c>
      <c r="Q10" s="148">
        <v>0</v>
      </c>
      <c r="R10" s="16">
        <v>2</v>
      </c>
      <c r="S10" s="17"/>
    </row>
    <row r="11" spans="1:19" x14ac:dyDescent="0.2">
      <c r="A11" s="83"/>
      <c r="B11" s="86"/>
      <c r="C11" s="12"/>
      <c r="D11" s="148"/>
      <c r="E11" s="148"/>
      <c r="F11" s="14"/>
      <c r="G11" s="12"/>
      <c r="H11" s="148"/>
      <c r="I11" s="148"/>
      <c r="J11" s="14"/>
      <c r="K11" s="12"/>
      <c r="L11" s="148"/>
      <c r="M11" s="148"/>
      <c r="N11" s="14"/>
      <c r="O11" s="15"/>
      <c r="P11" s="148"/>
      <c r="Q11" s="148"/>
      <c r="R11" s="16"/>
      <c r="S11" s="17"/>
    </row>
    <row r="12" spans="1:19" x14ac:dyDescent="0.2">
      <c r="A12" s="83"/>
      <c r="B12" s="86"/>
      <c r="C12" s="12"/>
      <c r="D12" s="148"/>
      <c r="E12" s="148"/>
      <c r="F12" s="14"/>
      <c r="G12" s="12"/>
      <c r="H12" s="148"/>
      <c r="I12" s="148"/>
      <c r="J12" s="14"/>
      <c r="K12" s="12"/>
      <c r="L12" s="148"/>
      <c r="M12" s="148"/>
      <c r="N12" s="14"/>
      <c r="O12" s="15"/>
      <c r="P12" s="148"/>
      <c r="Q12" s="148"/>
      <c r="R12" s="16"/>
      <c r="S12" s="17"/>
    </row>
    <row r="13" spans="1:19" x14ac:dyDescent="0.2">
      <c r="A13" s="83"/>
      <c r="B13" s="86"/>
      <c r="C13" s="12"/>
      <c r="D13" s="148"/>
      <c r="E13" s="148"/>
      <c r="F13" s="14"/>
      <c r="G13" s="12"/>
      <c r="H13" s="148"/>
      <c r="I13" s="148"/>
      <c r="J13" s="14"/>
      <c r="K13" s="12"/>
      <c r="L13" s="148"/>
      <c r="M13" s="148"/>
      <c r="N13" s="14"/>
      <c r="O13" s="15"/>
      <c r="P13" s="148"/>
      <c r="Q13" s="148"/>
      <c r="R13" s="16"/>
      <c r="S13" s="17"/>
    </row>
    <row r="14" spans="1:19" x14ac:dyDescent="0.2">
      <c r="A14" s="83"/>
      <c r="B14" s="86"/>
      <c r="C14" s="12"/>
      <c r="D14" s="148"/>
      <c r="E14" s="148"/>
      <c r="F14" s="14"/>
      <c r="G14" s="12"/>
      <c r="H14" s="148"/>
      <c r="I14" s="148"/>
      <c r="J14" s="14"/>
      <c r="K14" s="12"/>
      <c r="L14" s="148"/>
      <c r="M14" s="148"/>
      <c r="N14" s="14"/>
      <c r="O14" s="15"/>
      <c r="P14" s="148"/>
      <c r="Q14" s="148"/>
      <c r="R14" s="16"/>
      <c r="S14" s="17"/>
    </row>
    <row r="15" spans="1:19" x14ac:dyDescent="0.2">
      <c r="A15" s="83"/>
      <c r="B15" s="86"/>
      <c r="C15" s="12"/>
      <c r="D15" s="148"/>
      <c r="E15" s="148"/>
      <c r="F15" s="14"/>
      <c r="G15" s="12"/>
      <c r="H15" s="148"/>
      <c r="I15" s="148"/>
      <c r="J15" s="14"/>
      <c r="K15" s="12"/>
      <c r="L15" s="148"/>
      <c r="M15" s="148"/>
      <c r="N15" s="14"/>
      <c r="O15" s="15"/>
      <c r="P15" s="148"/>
      <c r="Q15" s="148"/>
      <c r="R15" s="16"/>
      <c r="S15" s="17"/>
    </row>
    <row r="16" spans="1:19" x14ac:dyDescent="0.2">
      <c r="A16" s="83"/>
      <c r="B16" s="86"/>
      <c r="C16" s="12"/>
      <c r="D16" s="148"/>
      <c r="E16" s="148"/>
      <c r="F16" s="14"/>
      <c r="G16" s="12"/>
      <c r="H16" s="148"/>
      <c r="I16" s="148"/>
      <c r="J16" s="14"/>
      <c r="K16" s="12"/>
      <c r="L16" s="148"/>
      <c r="M16" s="148"/>
      <c r="N16" s="14"/>
      <c r="O16" s="15"/>
      <c r="P16" s="148"/>
      <c r="Q16" s="148"/>
      <c r="R16" s="16"/>
      <c r="S16" s="17" t="s">
        <v>8</v>
      </c>
    </row>
    <row r="17" spans="1:24" x14ac:dyDescent="0.2">
      <c r="A17" s="83"/>
      <c r="B17" s="86"/>
      <c r="C17" s="12"/>
      <c r="D17" s="148"/>
      <c r="E17" s="148"/>
      <c r="F17" s="14"/>
      <c r="G17" s="12"/>
      <c r="H17" s="148"/>
      <c r="I17" s="148"/>
      <c r="J17" s="14"/>
      <c r="K17" s="12"/>
      <c r="L17" s="148"/>
      <c r="M17" s="148"/>
      <c r="N17" s="14"/>
      <c r="O17" s="15"/>
      <c r="P17" s="148"/>
      <c r="Q17" s="148"/>
      <c r="R17" s="14"/>
      <c r="S17" s="17"/>
    </row>
    <row r="18" spans="1:24" x14ac:dyDescent="0.2">
      <c r="A18" s="83"/>
      <c r="B18" s="86"/>
      <c r="C18" s="12"/>
      <c r="D18" s="148"/>
      <c r="E18" s="148"/>
      <c r="F18" s="14"/>
      <c r="G18" s="12"/>
      <c r="H18" s="148"/>
      <c r="I18" s="148"/>
      <c r="J18" s="14"/>
      <c r="K18" s="12"/>
      <c r="L18" s="148"/>
      <c r="M18" s="148"/>
      <c r="N18" s="14"/>
      <c r="O18" s="15"/>
      <c r="P18" s="148"/>
      <c r="Q18" s="148"/>
      <c r="R18" s="14"/>
      <c r="S18" s="17"/>
    </row>
    <row r="19" spans="1:24" x14ac:dyDescent="0.2">
      <c r="A19" s="83"/>
      <c r="B19" s="86"/>
      <c r="C19" s="12"/>
      <c r="D19" s="148"/>
      <c r="E19" s="148"/>
      <c r="F19" s="14"/>
      <c r="G19" s="12"/>
      <c r="H19" s="148"/>
      <c r="I19" s="148"/>
      <c r="J19" s="14"/>
      <c r="K19" s="12"/>
      <c r="L19" s="148"/>
      <c r="M19" s="148"/>
      <c r="N19" s="14"/>
      <c r="O19" s="15"/>
      <c r="P19" s="148"/>
      <c r="Q19" s="148"/>
      <c r="R19" s="14"/>
      <c r="S19" s="17"/>
    </row>
    <row r="20" spans="1:24" x14ac:dyDescent="0.2">
      <c r="A20" s="83"/>
      <c r="B20" s="86"/>
      <c r="C20" s="12"/>
      <c r="D20" s="148"/>
      <c r="E20" s="148"/>
      <c r="F20" s="14"/>
      <c r="G20" s="12"/>
      <c r="H20" s="148"/>
      <c r="I20" s="148"/>
      <c r="J20" s="14"/>
      <c r="K20" s="12"/>
      <c r="L20" s="148"/>
      <c r="M20" s="148"/>
      <c r="N20" s="14"/>
      <c r="O20" s="15"/>
      <c r="P20" s="148"/>
      <c r="Q20" s="148"/>
      <c r="R20" s="14"/>
      <c r="S20" s="17"/>
    </row>
    <row r="21" spans="1:24" ht="13.5" thickBot="1" x14ac:dyDescent="0.25">
      <c r="A21" s="83"/>
      <c r="B21" s="114"/>
      <c r="C21" s="115"/>
      <c r="D21" s="116"/>
      <c r="E21" s="116"/>
      <c r="F21" s="117"/>
      <c r="G21" s="115"/>
      <c r="H21" s="116"/>
      <c r="I21" s="116"/>
      <c r="J21" s="117"/>
      <c r="K21" s="115"/>
      <c r="L21" s="116"/>
      <c r="M21" s="116"/>
      <c r="N21" s="117"/>
      <c r="O21" s="154"/>
      <c r="P21" s="116"/>
      <c r="Q21" s="116"/>
      <c r="R21" s="118"/>
      <c r="S21" s="17"/>
    </row>
    <row r="22" spans="1:24" x14ac:dyDescent="0.2">
      <c r="A22" s="18" t="s">
        <v>9</v>
      </c>
      <c r="B22" s="171" t="s">
        <v>322</v>
      </c>
      <c r="C22" s="20">
        <v>7</v>
      </c>
      <c r="D22" s="21">
        <v>4</v>
      </c>
      <c r="E22" s="21">
        <v>5</v>
      </c>
      <c r="F22" s="22">
        <v>1</v>
      </c>
      <c r="G22" s="20">
        <v>3</v>
      </c>
      <c r="H22" s="21">
        <v>0</v>
      </c>
      <c r="I22" s="21">
        <v>3</v>
      </c>
      <c r="J22" s="22"/>
      <c r="K22" s="20"/>
      <c r="L22" s="21"/>
      <c r="M22" s="21"/>
      <c r="N22" s="22"/>
      <c r="O22" s="20">
        <v>9</v>
      </c>
      <c r="P22" s="21">
        <v>0</v>
      </c>
      <c r="Q22" s="21">
        <v>6</v>
      </c>
      <c r="R22" s="23">
        <v>6</v>
      </c>
      <c r="S22" s="24"/>
    </row>
    <row r="23" spans="1:24" x14ac:dyDescent="0.2">
      <c r="A23" s="18"/>
      <c r="B23" s="172" t="s">
        <v>323</v>
      </c>
      <c r="C23" s="90">
        <v>6</v>
      </c>
      <c r="D23" s="56"/>
      <c r="E23" s="56">
        <v>4</v>
      </c>
      <c r="F23" s="91"/>
      <c r="G23" s="90"/>
      <c r="H23" s="56"/>
      <c r="I23" s="56"/>
      <c r="J23" s="91"/>
      <c r="K23" s="90"/>
      <c r="L23" s="56"/>
      <c r="M23" s="56"/>
      <c r="N23" s="91"/>
      <c r="O23" s="90">
        <v>14</v>
      </c>
      <c r="P23" s="56">
        <v>5</v>
      </c>
      <c r="Q23" s="56">
        <v>8</v>
      </c>
      <c r="R23" s="91"/>
      <c r="S23" s="24"/>
    </row>
    <row r="24" spans="1:24" x14ac:dyDescent="0.2">
      <c r="A24" s="18"/>
      <c r="B24" s="172" t="s">
        <v>324</v>
      </c>
      <c r="C24" s="90">
        <v>9</v>
      </c>
      <c r="D24" s="56"/>
      <c r="E24" s="56">
        <v>4</v>
      </c>
      <c r="F24" s="91"/>
      <c r="G24" s="90">
        <v>17</v>
      </c>
      <c r="H24" s="56">
        <v>2</v>
      </c>
      <c r="I24" s="56">
        <v>9</v>
      </c>
      <c r="J24" s="91">
        <v>3</v>
      </c>
      <c r="K24" s="90">
        <v>18</v>
      </c>
      <c r="L24" s="56">
        <v>0</v>
      </c>
      <c r="M24" s="56">
        <v>11</v>
      </c>
      <c r="N24" s="91">
        <v>7</v>
      </c>
      <c r="O24" s="90"/>
      <c r="P24" s="56"/>
      <c r="Q24" s="56"/>
      <c r="R24" s="91"/>
      <c r="S24" s="24"/>
    </row>
    <row r="25" spans="1:24" ht="13.5" thickBot="1" x14ac:dyDescent="0.25">
      <c r="A25" s="18"/>
      <c r="B25" s="164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22</v>
      </c>
      <c r="D26" s="29">
        <v>4</v>
      </c>
      <c r="E26" s="29">
        <v>13</v>
      </c>
      <c r="F26" s="29">
        <v>1</v>
      </c>
      <c r="G26" s="29">
        <v>20</v>
      </c>
      <c r="H26" s="29">
        <v>2</v>
      </c>
      <c r="I26" s="29">
        <v>12</v>
      </c>
      <c r="J26" s="29">
        <v>3</v>
      </c>
      <c r="K26" s="29">
        <v>18</v>
      </c>
      <c r="L26" s="29">
        <v>0</v>
      </c>
      <c r="M26" s="29">
        <v>11</v>
      </c>
      <c r="N26" s="29">
        <v>7</v>
      </c>
      <c r="O26" s="29">
        <v>23</v>
      </c>
      <c r="P26" s="29">
        <v>5</v>
      </c>
      <c r="Q26" s="29">
        <v>14</v>
      </c>
      <c r="R26" s="29">
        <v>6</v>
      </c>
      <c r="S26" s="24"/>
    </row>
    <row r="27" spans="1:24" ht="13.5" thickBot="1" x14ac:dyDescent="0.25">
      <c r="A27" s="18"/>
      <c r="B27" s="28" t="s">
        <v>11</v>
      </c>
      <c r="C27" s="30">
        <v>22</v>
      </c>
      <c r="D27" s="30">
        <v>4</v>
      </c>
      <c r="E27" s="30">
        <v>13</v>
      </c>
      <c r="F27" s="30">
        <v>1</v>
      </c>
      <c r="G27" s="30">
        <v>42</v>
      </c>
      <c r="H27" s="30">
        <v>6</v>
      </c>
      <c r="I27" s="30">
        <v>25</v>
      </c>
      <c r="J27" s="30">
        <v>4</v>
      </c>
      <c r="K27" s="30">
        <v>60</v>
      </c>
      <c r="L27" s="30">
        <v>6</v>
      </c>
      <c r="M27" s="30">
        <v>36</v>
      </c>
      <c r="N27" s="30">
        <v>11</v>
      </c>
      <c r="O27" s="31">
        <v>83</v>
      </c>
      <c r="P27" s="30">
        <v>11</v>
      </c>
      <c r="Q27" s="30">
        <v>50</v>
      </c>
      <c r="R27" s="32">
        <v>17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12" t="s">
        <v>333</v>
      </c>
      <c r="D29" s="206"/>
      <c r="E29" s="207"/>
      <c r="F29" s="4">
        <v>15</v>
      </c>
      <c r="G29" s="212" t="s">
        <v>314</v>
      </c>
      <c r="H29" s="206"/>
      <c r="I29" s="207"/>
      <c r="J29" s="4">
        <v>0</v>
      </c>
      <c r="K29" s="212"/>
      <c r="L29" s="206"/>
      <c r="M29" s="207"/>
      <c r="N29" s="4"/>
      <c r="O29" s="212"/>
      <c r="P29" s="206"/>
      <c r="Q29" s="207"/>
      <c r="R29" s="5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86" t="s">
        <v>4</v>
      </c>
      <c r="P30" s="8" t="s">
        <v>5</v>
      </c>
      <c r="Q30" s="8" t="s">
        <v>6</v>
      </c>
      <c r="R30" s="185" t="s">
        <v>7</v>
      </c>
      <c r="S30" s="10"/>
      <c r="U30" s="39"/>
      <c r="V30" s="39"/>
      <c r="W30" s="39"/>
      <c r="X30" s="39"/>
    </row>
    <row r="31" spans="1:24" x14ac:dyDescent="0.2">
      <c r="A31" s="83" t="s">
        <v>134</v>
      </c>
      <c r="B31" s="86" t="s">
        <v>364</v>
      </c>
      <c r="C31" s="12">
        <v>4</v>
      </c>
      <c r="D31" s="148">
        <v>0</v>
      </c>
      <c r="E31" s="148">
        <v>1</v>
      </c>
      <c r="F31" s="14">
        <v>2</v>
      </c>
      <c r="G31" s="12">
        <v>3</v>
      </c>
      <c r="H31" s="148">
        <v>0</v>
      </c>
      <c r="I31" s="148">
        <v>3</v>
      </c>
      <c r="J31" s="14">
        <v>0</v>
      </c>
      <c r="K31" s="12"/>
      <c r="L31" s="148"/>
      <c r="M31" s="148"/>
      <c r="N31" s="14"/>
      <c r="O31" s="15"/>
      <c r="P31" s="148"/>
      <c r="Q31" s="148"/>
      <c r="R31" s="16"/>
      <c r="S31" s="17"/>
      <c r="U31" s="41"/>
      <c r="V31" s="42"/>
      <c r="W31" s="41"/>
      <c r="X31" s="39"/>
    </row>
    <row r="32" spans="1:24" ht="12.75" customHeight="1" x14ac:dyDescent="0.2">
      <c r="A32" s="83" t="s">
        <v>90</v>
      </c>
      <c r="B32" s="86" t="s">
        <v>365</v>
      </c>
      <c r="C32" s="12">
        <v>0</v>
      </c>
      <c r="D32" s="148">
        <v>0</v>
      </c>
      <c r="E32" s="148">
        <v>0</v>
      </c>
      <c r="F32" s="14">
        <v>0</v>
      </c>
      <c r="G32" s="12"/>
      <c r="H32" s="148"/>
      <c r="I32" s="148"/>
      <c r="J32" s="14"/>
      <c r="K32" s="12"/>
      <c r="L32" s="148"/>
      <c r="M32" s="148"/>
      <c r="N32" s="14"/>
      <c r="O32" s="15"/>
      <c r="P32" s="148"/>
      <c r="Q32" s="148"/>
      <c r="R32" s="16"/>
      <c r="S32" s="17"/>
      <c r="U32" s="43"/>
      <c r="V32" s="39"/>
      <c r="W32" s="39"/>
      <c r="X32" s="39"/>
    </row>
    <row r="33" spans="1:24" ht="12.75" customHeight="1" x14ac:dyDescent="0.2">
      <c r="A33" s="83" t="s">
        <v>218</v>
      </c>
      <c r="B33" s="86" t="s">
        <v>320</v>
      </c>
      <c r="C33" s="12">
        <v>3</v>
      </c>
      <c r="D33" s="148">
        <v>1</v>
      </c>
      <c r="E33" s="148">
        <v>1</v>
      </c>
      <c r="F33" s="14">
        <v>1</v>
      </c>
      <c r="G33" s="12">
        <v>3</v>
      </c>
      <c r="H33" s="148">
        <v>0</v>
      </c>
      <c r="I33" s="148">
        <v>3</v>
      </c>
      <c r="J33" s="14">
        <v>0</v>
      </c>
      <c r="K33" s="12"/>
      <c r="L33" s="148"/>
      <c r="M33" s="148"/>
      <c r="N33" s="14"/>
      <c r="O33" s="15"/>
      <c r="P33" s="148"/>
      <c r="Q33" s="148"/>
      <c r="R33" s="16"/>
      <c r="S33" s="17"/>
      <c r="U33" s="43"/>
      <c r="V33" s="39"/>
      <c r="W33" s="39"/>
      <c r="X33" s="39"/>
    </row>
    <row r="34" spans="1:24" ht="12.75" customHeight="1" x14ac:dyDescent="0.2">
      <c r="A34" s="83" t="s">
        <v>137</v>
      </c>
      <c r="B34" s="86" t="s">
        <v>368</v>
      </c>
      <c r="C34" s="12">
        <v>3</v>
      </c>
      <c r="D34" s="148">
        <v>0</v>
      </c>
      <c r="E34" s="148">
        <v>2</v>
      </c>
      <c r="F34" s="14">
        <v>2</v>
      </c>
      <c r="G34" s="12">
        <v>3</v>
      </c>
      <c r="H34" s="148">
        <v>0</v>
      </c>
      <c r="I34" s="148">
        <v>3</v>
      </c>
      <c r="J34" s="14">
        <v>1</v>
      </c>
      <c r="K34" s="12"/>
      <c r="L34" s="148"/>
      <c r="M34" s="148"/>
      <c r="N34" s="14"/>
      <c r="O34" s="15"/>
      <c r="P34" s="148"/>
      <c r="Q34" s="148"/>
      <c r="R34" s="16"/>
      <c r="S34" s="17"/>
      <c r="U34" s="43"/>
      <c r="V34" s="39"/>
      <c r="W34" s="44"/>
      <c r="X34" s="39"/>
    </row>
    <row r="35" spans="1:24" ht="12.75" customHeight="1" x14ac:dyDescent="0.2">
      <c r="A35" s="83" t="s">
        <v>86</v>
      </c>
      <c r="B35" s="86" t="s">
        <v>366</v>
      </c>
      <c r="C35" s="12">
        <v>4</v>
      </c>
      <c r="D35" s="148">
        <v>0</v>
      </c>
      <c r="E35" s="148">
        <v>4</v>
      </c>
      <c r="F35" s="14">
        <v>0</v>
      </c>
      <c r="G35" s="12">
        <v>3</v>
      </c>
      <c r="H35" s="148">
        <v>0</v>
      </c>
      <c r="I35" s="148">
        <v>2</v>
      </c>
      <c r="J35" s="14">
        <v>0</v>
      </c>
      <c r="K35" s="12"/>
      <c r="L35" s="148"/>
      <c r="M35" s="148"/>
      <c r="N35" s="14"/>
      <c r="O35" s="15"/>
      <c r="P35" s="148"/>
      <c r="Q35" s="148"/>
      <c r="R35" s="16"/>
      <c r="S35" s="17"/>
      <c r="U35" s="43"/>
      <c r="V35" s="39"/>
      <c r="W35" s="44"/>
      <c r="X35" s="39"/>
    </row>
    <row r="36" spans="1:24" ht="12.75" customHeight="1" x14ac:dyDescent="0.2">
      <c r="A36" s="83" t="s">
        <v>126</v>
      </c>
      <c r="B36" s="86" t="s">
        <v>367</v>
      </c>
      <c r="C36" s="12">
        <v>0</v>
      </c>
      <c r="D36" s="148">
        <v>0</v>
      </c>
      <c r="E36" s="148">
        <v>0</v>
      </c>
      <c r="F36" s="14">
        <v>0</v>
      </c>
      <c r="G36" s="12">
        <v>0</v>
      </c>
      <c r="H36" s="148">
        <v>0</v>
      </c>
      <c r="I36" s="148">
        <v>0</v>
      </c>
      <c r="J36" s="14">
        <v>0</v>
      </c>
      <c r="K36" s="12"/>
      <c r="L36" s="148"/>
      <c r="M36" s="148"/>
      <c r="N36" s="14"/>
      <c r="O36" s="15"/>
      <c r="P36" s="148"/>
      <c r="Q36" s="148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80</v>
      </c>
      <c r="B37" s="86" t="s">
        <v>225</v>
      </c>
      <c r="C37" s="12">
        <v>4</v>
      </c>
      <c r="D37" s="148">
        <v>3</v>
      </c>
      <c r="E37" s="148">
        <v>0</v>
      </c>
      <c r="F37" s="14">
        <v>3</v>
      </c>
      <c r="G37" s="12">
        <v>4</v>
      </c>
      <c r="H37" s="148">
        <v>1</v>
      </c>
      <c r="I37" s="148">
        <v>2</v>
      </c>
      <c r="J37" s="14">
        <v>0</v>
      </c>
      <c r="K37" s="12"/>
      <c r="L37" s="148"/>
      <c r="M37" s="148"/>
      <c r="N37" s="14"/>
      <c r="O37" s="15"/>
      <c r="P37" s="148"/>
      <c r="Q37" s="148"/>
      <c r="R37" s="16"/>
      <c r="S37" s="17"/>
      <c r="U37" s="43"/>
      <c r="V37" s="39"/>
      <c r="W37" s="44"/>
      <c r="X37" s="39"/>
    </row>
    <row r="38" spans="1:24" ht="12.75" customHeight="1" x14ac:dyDescent="0.2">
      <c r="A38" s="83" t="s">
        <v>84</v>
      </c>
      <c r="B38" s="86" t="s">
        <v>321</v>
      </c>
      <c r="C38" s="12">
        <v>4</v>
      </c>
      <c r="D38" s="148">
        <v>0</v>
      </c>
      <c r="E38" s="148">
        <v>2</v>
      </c>
      <c r="F38" s="14">
        <v>3</v>
      </c>
      <c r="G38" s="12">
        <v>3</v>
      </c>
      <c r="H38" s="148">
        <v>0</v>
      </c>
      <c r="I38" s="148">
        <v>1</v>
      </c>
      <c r="J38" s="14">
        <v>3</v>
      </c>
      <c r="K38" s="12"/>
      <c r="L38" s="148"/>
      <c r="M38" s="148"/>
      <c r="N38" s="14"/>
      <c r="O38" s="15"/>
      <c r="P38" s="148"/>
      <c r="Q38" s="148"/>
      <c r="R38" s="16"/>
      <c r="S38" s="17"/>
      <c r="U38" s="43"/>
      <c r="V38" s="39"/>
      <c r="W38" s="44"/>
      <c r="X38" s="39"/>
    </row>
    <row r="39" spans="1:24" ht="12.75" customHeight="1" x14ac:dyDescent="0.2">
      <c r="A39" s="83">
        <v>0</v>
      </c>
      <c r="B39" s="86">
        <v>0</v>
      </c>
      <c r="C39" s="12"/>
      <c r="D39" s="148"/>
      <c r="E39" s="148"/>
      <c r="F39" s="14"/>
      <c r="G39" s="12"/>
      <c r="H39" s="148"/>
      <c r="I39" s="148"/>
      <c r="J39" s="14"/>
      <c r="K39" s="12"/>
      <c r="L39" s="148"/>
      <c r="M39" s="148"/>
      <c r="N39" s="14"/>
      <c r="O39" s="15"/>
      <c r="P39" s="148"/>
      <c r="Q39" s="148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v>0</v>
      </c>
      <c r="B40" s="86">
        <v>0</v>
      </c>
      <c r="C40" s="12"/>
      <c r="D40" s="148"/>
      <c r="E40" s="148"/>
      <c r="F40" s="14"/>
      <c r="G40" s="12"/>
      <c r="H40" s="148"/>
      <c r="I40" s="148"/>
      <c r="J40" s="14"/>
      <c r="K40" s="12"/>
      <c r="L40" s="148"/>
      <c r="M40" s="148"/>
      <c r="N40" s="14"/>
      <c r="O40" s="15"/>
      <c r="P40" s="148"/>
      <c r="Q40" s="148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v>0</v>
      </c>
      <c r="B41" s="86">
        <v>0</v>
      </c>
      <c r="C41" s="12"/>
      <c r="D41" s="148"/>
      <c r="E41" s="148"/>
      <c r="F41" s="14"/>
      <c r="G41" s="12"/>
      <c r="H41" s="148"/>
      <c r="I41" s="148"/>
      <c r="J41" s="14"/>
      <c r="K41" s="12"/>
      <c r="L41" s="148"/>
      <c r="M41" s="148"/>
      <c r="N41" s="14"/>
      <c r="O41" s="15"/>
      <c r="P41" s="148"/>
      <c r="Q41" s="148"/>
      <c r="R41" s="16"/>
      <c r="S41" s="17"/>
      <c r="U41" s="43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48"/>
      <c r="E42" s="148"/>
      <c r="F42" s="14"/>
      <c r="G42" s="12"/>
      <c r="H42" s="148"/>
      <c r="I42" s="148"/>
      <c r="J42" s="14"/>
      <c r="K42" s="12"/>
      <c r="L42" s="148"/>
      <c r="M42" s="148"/>
      <c r="N42" s="14"/>
      <c r="O42" s="15"/>
      <c r="P42" s="148"/>
      <c r="Q42" s="148"/>
      <c r="R42" s="16"/>
      <c r="S42" s="17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48"/>
      <c r="E43" s="148"/>
      <c r="F43" s="14"/>
      <c r="G43" s="12"/>
      <c r="H43" s="148"/>
      <c r="I43" s="148"/>
      <c r="J43" s="14"/>
      <c r="K43" s="12"/>
      <c r="L43" s="148"/>
      <c r="M43" s="148"/>
      <c r="N43" s="14"/>
      <c r="O43" s="15"/>
      <c r="P43" s="148"/>
      <c r="Q43" s="148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48"/>
      <c r="E44" s="148"/>
      <c r="F44" s="14"/>
      <c r="G44" s="12"/>
      <c r="H44" s="148"/>
      <c r="I44" s="148"/>
      <c r="J44" s="14"/>
      <c r="K44" s="12"/>
      <c r="L44" s="148"/>
      <c r="M44" s="148"/>
      <c r="N44" s="14"/>
      <c r="O44" s="15"/>
      <c r="P44" s="148"/>
      <c r="Q44" s="148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48"/>
      <c r="E45" s="148"/>
      <c r="F45" s="14"/>
      <c r="G45" s="12"/>
      <c r="H45" s="148"/>
      <c r="I45" s="148"/>
      <c r="J45" s="14"/>
      <c r="K45" s="12"/>
      <c r="L45" s="148"/>
      <c r="M45" s="148"/>
      <c r="N45" s="14"/>
      <c r="O45" s="15"/>
      <c r="P45" s="148"/>
      <c r="Q45" s="148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48"/>
      <c r="E46" s="148"/>
      <c r="F46" s="14"/>
      <c r="G46" s="12"/>
      <c r="H46" s="148"/>
      <c r="I46" s="148"/>
      <c r="J46" s="14"/>
      <c r="K46" s="12"/>
      <c r="L46" s="148"/>
      <c r="M46" s="148"/>
      <c r="N46" s="14"/>
      <c r="O46" s="15"/>
      <c r="P46" s="148"/>
      <c r="Q46" s="148"/>
      <c r="R46" s="14"/>
      <c r="S46" s="17"/>
      <c r="U46" s="43"/>
      <c r="V46" s="39"/>
      <c r="W46" s="39"/>
      <c r="X46" s="39"/>
    </row>
    <row r="47" spans="1:24" x14ac:dyDescent="0.2">
      <c r="A47" s="83">
        <v>0</v>
      </c>
      <c r="B47" s="86">
        <v>0</v>
      </c>
      <c r="C47" s="12"/>
      <c r="D47" s="148"/>
      <c r="E47" s="148"/>
      <c r="F47" s="14"/>
      <c r="G47" s="12"/>
      <c r="H47" s="148"/>
      <c r="I47" s="148"/>
      <c r="J47" s="14"/>
      <c r="K47" s="12"/>
      <c r="L47" s="148"/>
      <c r="M47" s="148"/>
      <c r="N47" s="14"/>
      <c r="O47" s="15"/>
      <c r="P47" s="148"/>
      <c r="Q47" s="148"/>
      <c r="R47" s="14"/>
      <c r="S47" s="17"/>
      <c r="U47" s="43"/>
      <c r="V47" s="39"/>
      <c r="W47" s="39"/>
      <c r="X47" s="39"/>
    </row>
    <row r="48" spans="1:24" x14ac:dyDescent="0.2">
      <c r="A48" s="83">
        <v>0</v>
      </c>
      <c r="B48" s="86">
        <v>0</v>
      </c>
      <c r="C48" s="12"/>
      <c r="D48" s="148"/>
      <c r="E48" s="148"/>
      <c r="F48" s="14"/>
      <c r="G48" s="12"/>
      <c r="H48" s="148"/>
      <c r="I48" s="148"/>
      <c r="J48" s="14"/>
      <c r="K48" s="12"/>
      <c r="L48" s="148"/>
      <c r="M48" s="148"/>
      <c r="N48" s="14"/>
      <c r="O48" s="15"/>
      <c r="P48" s="148"/>
      <c r="Q48" s="148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14"/>
      <c r="C49" s="115"/>
      <c r="D49" s="116"/>
      <c r="E49" s="116"/>
      <c r="F49" s="117"/>
      <c r="G49" s="115"/>
      <c r="H49" s="116"/>
      <c r="I49" s="116"/>
      <c r="J49" s="117"/>
      <c r="K49" s="115"/>
      <c r="L49" s="116"/>
      <c r="M49" s="116"/>
      <c r="N49" s="117"/>
      <c r="O49" s="154"/>
      <c r="P49" s="116"/>
      <c r="Q49" s="116"/>
      <c r="R49" s="118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322</v>
      </c>
      <c r="C50" s="20"/>
      <c r="D50" s="21"/>
      <c r="E50" s="21"/>
      <c r="F50" s="22"/>
      <c r="G50" s="20"/>
      <c r="H50" s="21"/>
      <c r="I50" s="21"/>
      <c r="J50" s="22"/>
      <c r="K50" s="20"/>
      <c r="L50" s="21"/>
      <c r="M50" s="21"/>
      <c r="N50" s="22"/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64" t="s">
        <v>323</v>
      </c>
      <c r="C51" s="90"/>
      <c r="D51" s="56"/>
      <c r="E51" s="56"/>
      <c r="F51" s="91"/>
      <c r="G51" s="90">
        <v>19</v>
      </c>
      <c r="H51" s="56">
        <v>1</v>
      </c>
      <c r="I51" s="56">
        <v>14</v>
      </c>
      <c r="J51" s="91">
        <v>4</v>
      </c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4" t="s">
        <v>324</v>
      </c>
      <c r="C52" s="90">
        <v>22</v>
      </c>
      <c r="D52" s="56">
        <v>4</v>
      </c>
      <c r="E52" s="56">
        <v>10</v>
      </c>
      <c r="F52" s="91">
        <v>11</v>
      </c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64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22</v>
      </c>
      <c r="D54" s="29">
        <v>4</v>
      </c>
      <c r="E54" s="29">
        <v>10</v>
      </c>
      <c r="F54" s="29">
        <v>11</v>
      </c>
      <c r="G54" s="29">
        <v>19</v>
      </c>
      <c r="H54" s="29">
        <v>1</v>
      </c>
      <c r="I54" s="29">
        <v>14</v>
      </c>
      <c r="J54" s="29">
        <v>4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105</v>
      </c>
      <c r="D55" s="30">
        <v>15</v>
      </c>
      <c r="E55" s="30">
        <v>60</v>
      </c>
      <c r="F55" s="30">
        <v>28</v>
      </c>
      <c r="G55" s="30">
        <v>124</v>
      </c>
      <c r="H55" s="30">
        <v>16</v>
      </c>
      <c r="I55" s="30">
        <v>74</v>
      </c>
      <c r="J55" s="30">
        <v>32</v>
      </c>
      <c r="K55" s="30">
        <v>124</v>
      </c>
      <c r="L55" s="30">
        <v>16</v>
      </c>
      <c r="M55" s="30">
        <v>74</v>
      </c>
      <c r="N55" s="30">
        <v>32</v>
      </c>
      <c r="O55" s="31">
        <v>124</v>
      </c>
      <c r="P55" s="30">
        <v>16</v>
      </c>
      <c r="Q55" s="30">
        <v>74</v>
      </c>
      <c r="R55" s="32">
        <v>32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205"/>
      <c r="D57" s="206"/>
      <c r="E57" s="207"/>
      <c r="F57" s="49"/>
      <c r="G57" s="205"/>
      <c r="H57" s="206"/>
      <c r="I57" s="207"/>
      <c r="J57" s="49"/>
      <c r="K57" s="205"/>
      <c r="L57" s="206"/>
      <c r="M57" s="211"/>
      <c r="N57" s="50"/>
      <c r="O57" s="51" t="s">
        <v>14</v>
      </c>
      <c r="P57" s="52"/>
      <c r="Q57" s="4"/>
      <c r="R57" s="53">
        <v>52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3" t="s">
        <v>42</v>
      </c>
    </row>
    <row r="59" spans="1:30" ht="13.5" thickTop="1" x14ac:dyDescent="0.2">
      <c r="A59" s="83" t="s">
        <v>134</v>
      </c>
      <c r="B59" s="86" t="s">
        <v>364</v>
      </c>
      <c r="C59" s="12"/>
      <c r="D59" s="148"/>
      <c r="E59" s="148"/>
      <c r="F59" s="14"/>
      <c r="G59" s="12"/>
      <c r="H59" s="148"/>
      <c r="I59" s="148"/>
      <c r="J59" s="14"/>
      <c r="K59" s="12"/>
      <c r="L59" s="148"/>
      <c r="M59" s="148"/>
      <c r="N59" s="14"/>
      <c r="O59" s="58">
        <v>17</v>
      </c>
      <c r="P59" s="88">
        <v>1</v>
      </c>
      <c r="Q59" s="88">
        <v>13</v>
      </c>
      <c r="R59" s="89">
        <v>3</v>
      </c>
      <c r="S59" s="84">
        <v>5.8823529411764705E-2</v>
      </c>
      <c r="U59" s="43" t="s">
        <v>134</v>
      </c>
      <c r="V59" s="86" t="s">
        <v>364</v>
      </c>
      <c r="W59" s="59">
        <v>3</v>
      </c>
      <c r="X59" s="59">
        <v>3</v>
      </c>
      <c r="Y59" s="60">
        <v>5.8823529411764705E-2</v>
      </c>
      <c r="Z59" s="60" t="s">
        <v>180</v>
      </c>
      <c r="AA59" s="60">
        <v>0.5</v>
      </c>
      <c r="AB59" s="60" t="s">
        <v>177</v>
      </c>
      <c r="AC59" s="59">
        <v>6</v>
      </c>
      <c r="AD59" s="104">
        <v>0.05</v>
      </c>
    </row>
    <row r="60" spans="1:30" x14ac:dyDescent="0.2">
      <c r="A60" s="83" t="s">
        <v>90</v>
      </c>
      <c r="B60" s="86" t="s">
        <v>365</v>
      </c>
      <c r="C60" s="12"/>
      <c r="D60" s="148"/>
      <c r="E60" s="148"/>
      <c r="F60" s="14"/>
      <c r="G60" s="12"/>
      <c r="H60" s="148"/>
      <c r="I60" s="148"/>
      <c r="J60" s="14"/>
      <c r="K60" s="12"/>
      <c r="L60" s="148"/>
      <c r="M60" s="148"/>
      <c r="N60" s="14"/>
      <c r="O60" s="90">
        <v>4</v>
      </c>
      <c r="P60" s="56">
        <v>0</v>
      </c>
      <c r="Q60" s="56">
        <v>3</v>
      </c>
      <c r="R60" s="91">
        <v>0</v>
      </c>
      <c r="S60" s="85">
        <v>0</v>
      </c>
      <c r="U60" s="43" t="s">
        <v>90</v>
      </c>
      <c r="V60" s="86" t="s">
        <v>365</v>
      </c>
      <c r="W60" s="59">
        <v>0</v>
      </c>
      <c r="X60" s="59" t="s">
        <v>387</v>
      </c>
      <c r="Y60" s="60">
        <v>0</v>
      </c>
      <c r="Z60" s="60" t="s">
        <v>180</v>
      </c>
      <c r="AA60" s="60">
        <v>0</v>
      </c>
      <c r="AB60" s="60" t="s">
        <v>181</v>
      </c>
      <c r="AC60" s="59">
        <v>3</v>
      </c>
      <c r="AD60" s="104">
        <v>0</v>
      </c>
    </row>
    <row r="61" spans="1:30" x14ac:dyDescent="0.2">
      <c r="A61" s="83" t="s">
        <v>218</v>
      </c>
      <c r="B61" s="86" t="s">
        <v>320</v>
      </c>
      <c r="C61" s="12"/>
      <c r="D61" s="148"/>
      <c r="E61" s="148"/>
      <c r="F61" s="14"/>
      <c r="G61" s="12"/>
      <c r="H61" s="148"/>
      <c r="I61" s="148"/>
      <c r="J61" s="14"/>
      <c r="K61" s="12"/>
      <c r="L61" s="148"/>
      <c r="M61" s="148"/>
      <c r="N61" s="14"/>
      <c r="O61" s="90">
        <v>20</v>
      </c>
      <c r="P61" s="56">
        <v>4</v>
      </c>
      <c r="Q61" s="56">
        <v>13</v>
      </c>
      <c r="R61" s="91">
        <v>4</v>
      </c>
      <c r="S61" s="85">
        <v>0.2</v>
      </c>
      <c r="U61" s="43" t="s">
        <v>218</v>
      </c>
      <c r="V61" s="86" t="s">
        <v>320</v>
      </c>
      <c r="W61" s="59">
        <v>4</v>
      </c>
      <c r="X61" s="59">
        <v>4</v>
      </c>
      <c r="Y61" s="60">
        <v>0.2</v>
      </c>
      <c r="Z61" s="60" t="s">
        <v>177</v>
      </c>
      <c r="AA61" s="60">
        <v>0.66666666666666663</v>
      </c>
      <c r="AB61" s="60" t="s">
        <v>177</v>
      </c>
      <c r="AC61" s="59">
        <v>6</v>
      </c>
      <c r="AD61" s="104">
        <v>0.2</v>
      </c>
    </row>
    <row r="62" spans="1:30" x14ac:dyDescent="0.2">
      <c r="A62" s="83" t="s">
        <v>137</v>
      </c>
      <c r="B62" s="86" t="s">
        <v>368</v>
      </c>
      <c r="C62" s="12"/>
      <c r="D62" s="148"/>
      <c r="E62" s="148"/>
      <c r="F62" s="14"/>
      <c r="G62" s="12"/>
      <c r="H62" s="148"/>
      <c r="I62" s="148"/>
      <c r="J62" s="14"/>
      <c r="K62" s="12"/>
      <c r="L62" s="148"/>
      <c r="M62" s="148"/>
      <c r="N62" s="14"/>
      <c r="O62" s="90">
        <v>21</v>
      </c>
      <c r="P62" s="56">
        <v>4</v>
      </c>
      <c r="Q62" s="56">
        <v>15</v>
      </c>
      <c r="R62" s="91">
        <v>8</v>
      </c>
      <c r="S62" s="85">
        <v>0.19047619047619047</v>
      </c>
      <c r="U62" s="43" t="s">
        <v>137</v>
      </c>
      <c r="V62" s="86" t="s">
        <v>368</v>
      </c>
      <c r="W62" s="59">
        <v>8</v>
      </c>
      <c r="X62" s="59">
        <v>8</v>
      </c>
      <c r="Y62" s="60">
        <v>0.19047619047619047</v>
      </c>
      <c r="Z62" s="60" t="s">
        <v>177</v>
      </c>
      <c r="AA62" s="60">
        <v>1.3333333333333333</v>
      </c>
      <c r="AB62" s="60" t="s">
        <v>177</v>
      </c>
      <c r="AC62" s="59">
        <v>6</v>
      </c>
      <c r="AD62" s="104">
        <v>0.19047619047619047</v>
      </c>
    </row>
    <row r="63" spans="1:30" x14ac:dyDescent="0.2">
      <c r="A63" s="83" t="s">
        <v>86</v>
      </c>
      <c r="B63" s="86" t="s">
        <v>366</v>
      </c>
      <c r="C63" s="12"/>
      <c r="D63" s="148"/>
      <c r="E63" s="148"/>
      <c r="F63" s="14"/>
      <c r="G63" s="12"/>
      <c r="H63" s="148"/>
      <c r="I63" s="148"/>
      <c r="J63" s="14"/>
      <c r="K63" s="12"/>
      <c r="L63" s="148"/>
      <c r="M63" s="148"/>
      <c r="N63" s="14"/>
      <c r="O63" s="90">
        <v>21</v>
      </c>
      <c r="P63" s="56">
        <v>0</v>
      </c>
      <c r="Q63" s="56">
        <v>18</v>
      </c>
      <c r="R63" s="91">
        <v>1</v>
      </c>
      <c r="S63" s="85">
        <v>0</v>
      </c>
      <c r="U63" s="43" t="s">
        <v>86</v>
      </c>
      <c r="V63" s="86" t="s">
        <v>366</v>
      </c>
      <c r="W63" s="59">
        <v>1</v>
      </c>
      <c r="X63" s="59">
        <v>1</v>
      </c>
      <c r="Y63" s="60">
        <v>0</v>
      </c>
      <c r="Z63" s="60" t="s">
        <v>177</v>
      </c>
      <c r="AA63" s="60">
        <v>0.16666666666666666</v>
      </c>
      <c r="AB63" s="60" t="s">
        <v>177</v>
      </c>
      <c r="AC63" s="59">
        <v>6</v>
      </c>
      <c r="AD63" s="104">
        <v>0</v>
      </c>
    </row>
    <row r="64" spans="1:30" x14ac:dyDescent="0.2">
      <c r="A64" s="83" t="s">
        <v>126</v>
      </c>
      <c r="B64" s="86" t="s">
        <v>367</v>
      </c>
      <c r="C64" s="12"/>
      <c r="D64" s="148"/>
      <c r="E64" s="148"/>
      <c r="F64" s="14"/>
      <c r="G64" s="12"/>
      <c r="H64" s="148"/>
      <c r="I64" s="148"/>
      <c r="J64" s="14"/>
      <c r="K64" s="12"/>
      <c r="L64" s="148"/>
      <c r="M64" s="148"/>
      <c r="N64" s="14"/>
      <c r="O64" s="90">
        <v>0</v>
      </c>
      <c r="P64" s="56">
        <v>0</v>
      </c>
      <c r="Q64" s="56">
        <v>0</v>
      </c>
      <c r="R64" s="91">
        <v>3</v>
      </c>
      <c r="S64" s="85">
        <v>0</v>
      </c>
      <c r="U64" s="43" t="s">
        <v>126</v>
      </c>
      <c r="V64" s="86" t="s">
        <v>367</v>
      </c>
      <c r="W64" s="59">
        <v>3</v>
      </c>
      <c r="X64" s="59">
        <v>3</v>
      </c>
      <c r="Y64" s="60">
        <v>0</v>
      </c>
      <c r="Z64" s="60" t="s">
        <v>180</v>
      </c>
      <c r="AA64" s="60">
        <v>0.5</v>
      </c>
      <c r="AB64" s="60" t="s">
        <v>177</v>
      </c>
      <c r="AC64" s="59">
        <v>6</v>
      </c>
      <c r="AD64" s="104">
        <v>0</v>
      </c>
    </row>
    <row r="65" spans="1:30" x14ac:dyDescent="0.2">
      <c r="A65" s="83" t="s">
        <v>80</v>
      </c>
      <c r="B65" s="86" t="s">
        <v>225</v>
      </c>
      <c r="C65" s="12"/>
      <c r="D65" s="148"/>
      <c r="E65" s="148"/>
      <c r="F65" s="14"/>
      <c r="G65" s="12"/>
      <c r="H65" s="148"/>
      <c r="I65" s="148"/>
      <c r="J65" s="14"/>
      <c r="K65" s="12"/>
      <c r="L65" s="148"/>
      <c r="M65" s="148"/>
      <c r="N65" s="14"/>
      <c r="O65" s="90">
        <v>21</v>
      </c>
      <c r="P65" s="56">
        <v>4</v>
      </c>
      <c r="Q65" s="56">
        <v>9</v>
      </c>
      <c r="R65" s="91">
        <v>3</v>
      </c>
      <c r="S65" s="85">
        <v>0.19047619047619047</v>
      </c>
      <c r="U65" s="43" t="s">
        <v>80</v>
      </c>
      <c r="V65" s="86" t="s">
        <v>225</v>
      </c>
      <c r="W65" s="59">
        <v>3</v>
      </c>
      <c r="X65" s="59">
        <v>3</v>
      </c>
      <c r="Y65" s="60">
        <v>0.19047619047619047</v>
      </c>
      <c r="Z65" s="60" t="s">
        <v>177</v>
      </c>
      <c r="AA65" s="60">
        <v>0.5</v>
      </c>
      <c r="AB65" s="60" t="s">
        <v>177</v>
      </c>
      <c r="AC65" s="59">
        <v>6</v>
      </c>
      <c r="AD65" s="104">
        <v>0.19047619047619047</v>
      </c>
    </row>
    <row r="66" spans="1:30" x14ac:dyDescent="0.2">
      <c r="A66" s="83" t="s">
        <v>84</v>
      </c>
      <c r="B66" s="86" t="s">
        <v>321</v>
      </c>
      <c r="C66" s="12"/>
      <c r="D66" s="148"/>
      <c r="E66" s="148"/>
      <c r="F66" s="14"/>
      <c r="G66" s="12"/>
      <c r="H66" s="148"/>
      <c r="I66" s="148"/>
      <c r="J66" s="14"/>
      <c r="K66" s="12"/>
      <c r="L66" s="148"/>
      <c r="M66" s="148"/>
      <c r="N66" s="14"/>
      <c r="O66" s="90">
        <v>20</v>
      </c>
      <c r="P66" s="56">
        <v>3</v>
      </c>
      <c r="Q66" s="56">
        <v>3</v>
      </c>
      <c r="R66" s="91">
        <v>10</v>
      </c>
      <c r="S66" s="85">
        <v>0.15</v>
      </c>
      <c r="U66" s="43" t="s">
        <v>84</v>
      </c>
      <c r="V66" s="86" t="s">
        <v>321</v>
      </c>
      <c r="W66" s="59">
        <v>10</v>
      </c>
      <c r="X66" s="59">
        <v>10</v>
      </c>
      <c r="Y66" s="60">
        <v>0.15</v>
      </c>
      <c r="Z66" s="60" t="s">
        <v>177</v>
      </c>
      <c r="AA66" s="60">
        <v>1.6666666666666667</v>
      </c>
      <c r="AB66" s="60" t="s">
        <v>177</v>
      </c>
      <c r="AC66" s="59">
        <v>6</v>
      </c>
      <c r="AD66" s="104">
        <v>0.15</v>
      </c>
    </row>
    <row r="67" spans="1:30" x14ac:dyDescent="0.2">
      <c r="A67" s="83">
        <v>0</v>
      </c>
      <c r="B67" s="86">
        <v>0</v>
      </c>
      <c r="C67" s="12"/>
      <c r="D67" s="148"/>
      <c r="E67" s="148"/>
      <c r="F67" s="14"/>
      <c r="G67" s="12"/>
      <c r="H67" s="148"/>
      <c r="I67" s="148"/>
      <c r="J67" s="14"/>
      <c r="K67" s="12"/>
      <c r="L67" s="148"/>
      <c r="M67" s="148"/>
      <c r="N67" s="14"/>
      <c r="O67" s="90">
        <v>0</v>
      </c>
      <c r="P67" s="56">
        <v>0</v>
      </c>
      <c r="Q67" s="56">
        <v>0</v>
      </c>
      <c r="R67" s="91">
        <v>0</v>
      </c>
      <c r="S67" s="85">
        <v>0</v>
      </c>
      <c r="U67" s="43">
        <v>0</v>
      </c>
      <c r="V67" s="86">
        <v>0</v>
      </c>
      <c r="W67" s="59">
        <v>0</v>
      </c>
      <c r="X67" s="59" t="s">
        <v>387</v>
      </c>
      <c r="Y67" s="60">
        <v>0</v>
      </c>
      <c r="Z67" s="60" t="s">
        <v>180</v>
      </c>
      <c r="AA67" s="60">
        <v>0</v>
      </c>
      <c r="AB67" s="60" t="s">
        <v>181</v>
      </c>
      <c r="AC67" s="59">
        <v>0</v>
      </c>
      <c r="AD67" s="104">
        <v>0</v>
      </c>
    </row>
    <row r="68" spans="1:30" x14ac:dyDescent="0.2">
      <c r="A68" s="83">
        <v>0</v>
      </c>
      <c r="B68" s="86">
        <v>0</v>
      </c>
      <c r="C68" s="12"/>
      <c r="D68" s="148"/>
      <c r="E68" s="148"/>
      <c r="F68" s="14"/>
      <c r="G68" s="12"/>
      <c r="H68" s="148"/>
      <c r="I68" s="148"/>
      <c r="J68" s="14"/>
      <c r="K68" s="12"/>
      <c r="L68" s="148"/>
      <c r="M68" s="148"/>
      <c r="N68" s="14"/>
      <c r="O68" s="90">
        <v>0</v>
      </c>
      <c r="P68" s="56">
        <v>0</v>
      </c>
      <c r="Q68" s="56">
        <v>0</v>
      </c>
      <c r="R68" s="91">
        <v>0</v>
      </c>
      <c r="S68" s="85">
        <v>0</v>
      </c>
      <c r="U68" s="43">
        <v>0</v>
      </c>
      <c r="V68" s="86">
        <v>0</v>
      </c>
      <c r="W68" s="59">
        <v>0</v>
      </c>
      <c r="X68" s="59" t="s">
        <v>387</v>
      </c>
      <c r="Y68" s="60">
        <v>0</v>
      </c>
      <c r="Z68" s="60" t="s">
        <v>180</v>
      </c>
      <c r="AA68" s="60">
        <v>0</v>
      </c>
      <c r="AB68" s="60" t="s">
        <v>181</v>
      </c>
      <c r="AC68" s="59">
        <v>0</v>
      </c>
      <c r="AD68" s="104">
        <v>0</v>
      </c>
    </row>
    <row r="69" spans="1:30" x14ac:dyDescent="0.2">
      <c r="A69" s="83">
        <v>0</v>
      </c>
      <c r="B69" s="86">
        <v>0</v>
      </c>
      <c r="C69" s="12"/>
      <c r="D69" s="148"/>
      <c r="E69" s="148"/>
      <c r="F69" s="14"/>
      <c r="G69" s="12"/>
      <c r="H69" s="148"/>
      <c r="I69" s="148"/>
      <c r="J69" s="14"/>
      <c r="K69" s="12"/>
      <c r="L69" s="148"/>
      <c r="M69" s="148"/>
      <c r="N69" s="14"/>
      <c r="O69" s="90">
        <v>0</v>
      </c>
      <c r="P69" s="56">
        <v>0</v>
      </c>
      <c r="Q69" s="56">
        <v>0</v>
      </c>
      <c r="R69" s="91">
        <v>0</v>
      </c>
      <c r="S69" s="85">
        <v>0</v>
      </c>
      <c r="U69" s="43">
        <v>0</v>
      </c>
      <c r="V69" s="86">
        <v>0</v>
      </c>
      <c r="W69" s="59">
        <v>0</v>
      </c>
      <c r="X69" s="59" t="s">
        <v>387</v>
      </c>
      <c r="Y69" s="60">
        <v>0</v>
      </c>
      <c r="Z69" s="60" t="s">
        <v>180</v>
      </c>
      <c r="AA69" s="60">
        <v>0</v>
      </c>
      <c r="AB69" s="60" t="s">
        <v>181</v>
      </c>
      <c r="AC69" s="59">
        <v>0</v>
      </c>
      <c r="AD69" s="104">
        <v>0</v>
      </c>
    </row>
    <row r="70" spans="1:30" x14ac:dyDescent="0.2">
      <c r="A70" s="83">
        <v>0</v>
      </c>
      <c r="B70" s="86">
        <v>0</v>
      </c>
      <c r="C70" s="12"/>
      <c r="D70" s="148"/>
      <c r="E70" s="148"/>
      <c r="F70" s="14"/>
      <c r="G70" s="12"/>
      <c r="H70" s="148"/>
      <c r="I70" s="148"/>
      <c r="J70" s="14"/>
      <c r="K70" s="12"/>
      <c r="L70" s="148"/>
      <c r="M70" s="148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180</v>
      </c>
      <c r="AA70" s="60">
        <v>0</v>
      </c>
      <c r="AB70" s="60" t="s">
        <v>181</v>
      </c>
      <c r="AC70" s="59">
        <v>0</v>
      </c>
      <c r="AD70" s="104">
        <v>0</v>
      </c>
    </row>
    <row r="71" spans="1:30" x14ac:dyDescent="0.2">
      <c r="A71" s="83">
        <v>0</v>
      </c>
      <c r="B71" s="86">
        <v>0</v>
      </c>
      <c r="C71" s="12"/>
      <c r="D71" s="148"/>
      <c r="E71" s="148"/>
      <c r="F71" s="14"/>
      <c r="G71" s="12"/>
      <c r="H71" s="148"/>
      <c r="I71" s="148"/>
      <c r="J71" s="14"/>
      <c r="K71" s="12"/>
      <c r="L71" s="148"/>
      <c r="M71" s="148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180</v>
      </c>
      <c r="AA71" s="60">
        <v>0</v>
      </c>
      <c r="AB71" s="60" t="s">
        <v>181</v>
      </c>
      <c r="AC71" s="59">
        <v>0</v>
      </c>
      <c r="AD71" s="104">
        <v>0</v>
      </c>
    </row>
    <row r="72" spans="1:30" x14ac:dyDescent="0.2">
      <c r="A72" s="83">
        <v>0</v>
      </c>
      <c r="B72" s="86">
        <v>0</v>
      </c>
      <c r="C72" s="12"/>
      <c r="D72" s="148"/>
      <c r="E72" s="148"/>
      <c r="F72" s="14"/>
      <c r="G72" s="12"/>
      <c r="H72" s="148"/>
      <c r="I72" s="148"/>
      <c r="J72" s="14"/>
      <c r="K72" s="12"/>
      <c r="L72" s="148"/>
      <c r="M72" s="148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180</v>
      </c>
      <c r="AA72" s="60">
        <v>0</v>
      </c>
      <c r="AB72" s="60" t="s">
        <v>181</v>
      </c>
      <c r="AC72" s="59">
        <v>0</v>
      </c>
      <c r="AD72" s="104">
        <v>0</v>
      </c>
    </row>
    <row r="73" spans="1:30" x14ac:dyDescent="0.2">
      <c r="A73" s="83">
        <v>0</v>
      </c>
      <c r="B73" s="86">
        <v>0</v>
      </c>
      <c r="C73" s="12"/>
      <c r="D73" s="148"/>
      <c r="E73" s="148"/>
      <c r="F73" s="14"/>
      <c r="G73" s="12"/>
      <c r="H73" s="148"/>
      <c r="I73" s="148"/>
      <c r="J73" s="14"/>
      <c r="K73" s="12"/>
      <c r="L73" s="148"/>
      <c r="M73" s="148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180</v>
      </c>
      <c r="AA73" s="60">
        <v>0</v>
      </c>
      <c r="AB73" s="60" t="s">
        <v>181</v>
      </c>
      <c r="AC73" s="59">
        <v>0</v>
      </c>
      <c r="AD73" s="104">
        <v>0</v>
      </c>
    </row>
    <row r="74" spans="1:30" x14ac:dyDescent="0.2">
      <c r="A74" s="83">
        <v>0</v>
      </c>
      <c r="B74" s="86">
        <v>0</v>
      </c>
      <c r="C74" s="155"/>
      <c r="D74" s="156"/>
      <c r="E74" s="156"/>
      <c r="F74" s="157"/>
      <c r="G74" s="155"/>
      <c r="H74" s="156"/>
      <c r="I74" s="156"/>
      <c r="J74" s="157"/>
      <c r="K74" s="155"/>
      <c r="L74" s="156"/>
      <c r="M74" s="156"/>
      <c r="N74" s="157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180</v>
      </c>
      <c r="AA74" s="60">
        <v>0</v>
      </c>
      <c r="AB74" s="60" t="s">
        <v>181</v>
      </c>
      <c r="AC74" s="59">
        <v>0</v>
      </c>
      <c r="AD74" s="104">
        <v>0</v>
      </c>
    </row>
    <row r="75" spans="1:30" x14ac:dyDescent="0.2">
      <c r="A75" s="83">
        <v>0</v>
      </c>
      <c r="B75" s="86">
        <v>0</v>
      </c>
      <c r="C75" s="12"/>
      <c r="D75" s="148"/>
      <c r="E75" s="148"/>
      <c r="F75" s="14"/>
      <c r="G75" s="12"/>
      <c r="H75" s="148"/>
      <c r="I75" s="148"/>
      <c r="J75" s="14"/>
      <c r="K75" s="12"/>
      <c r="L75" s="148"/>
      <c r="M75" s="148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180</v>
      </c>
      <c r="AA75" s="60">
        <v>0</v>
      </c>
      <c r="AB75" s="60" t="s">
        <v>181</v>
      </c>
      <c r="AC75" s="59">
        <v>0</v>
      </c>
      <c r="AD75" s="104">
        <v>0</v>
      </c>
    </row>
    <row r="76" spans="1:30" x14ac:dyDescent="0.2">
      <c r="A76" s="83">
        <v>0</v>
      </c>
      <c r="B76" s="86">
        <v>0</v>
      </c>
      <c r="C76" s="12"/>
      <c r="D76" s="148"/>
      <c r="E76" s="148"/>
      <c r="F76" s="14"/>
      <c r="G76" s="12"/>
      <c r="H76" s="148"/>
      <c r="I76" s="148"/>
      <c r="J76" s="14"/>
      <c r="K76" s="12"/>
      <c r="L76" s="148"/>
      <c r="M76" s="148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180</v>
      </c>
      <c r="AA76" s="60">
        <v>0</v>
      </c>
      <c r="AB76" s="60" t="s">
        <v>181</v>
      </c>
      <c r="AC76" s="59">
        <v>0</v>
      </c>
      <c r="AD76" s="104">
        <v>0</v>
      </c>
    </row>
    <row r="77" spans="1:30" ht="13.5" thickBot="1" x14ac:dyDescent="0.25">
      <c r="A77" s="83"/>
      <c r="B77" s="114"/>
      <c r="C77" s="115"/>
      <c r="D77" s="116"/>
      <c r="E77" s="116"/>
      <c r="F77" s="117"/>
      <c r="G77" s="115"/>
      <c r="H77" s="116"/>
      <c r="I77" s="116"/>
      <c r="J77" s="117"/>
      <c r="K77" s="115"/>
      <c r="L77" s="116"/>
      <c r="M77" s="116"/>
      <c r="N77" s="118"/>
      <c r="O77" s="119"/>
      <c r="P77" s="120"/>
      <c r="Q77" s="120"/>
      <c r="R77" s="121"/>
      <c r="S77" s="122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322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v>19</v>
      </c>
      <c r="P78" s="21">
        <v>4</v>
      </c>
      <c r="Q78" s="160">
        <v>14</v>
      </c>
      <c r="R78" s="159"/>
      <c r="S78" s="161">
        <v>0.73684210526315785</v>
      </c>
      <c r="V78" s="56" t="s">
        <v>23</v>
      </c>
      <c r="W78" s="59">
        <v>32</v>
      </c>
      <c r="X78" s="59">
        <v>32</v>
      </c>
      <c r="Y78" s="61"/>
      <c r="Z78" s="61"/>
      <c r="AA78" s="61"/>
      <c r="AB78" s="61"/>
      <c r="AC78" s="178"/>
    </row>
    <row r="79" spans="1:30" x14ac:dyDescent="0.2">
      <c r="A79" s="173"/>
      <c r="B79" s="158" t="s">
        <v>323</v>
      </c>
      <c r="C79" s="90"/>
      <c r="D79" s="56"/>
      <c r="E79" s="56"/>
      <c r="F79" s="14"/>
      <c r="G79" s="12"/>
      <c r="H79" s="148"/>
      <c r="I79" s="148"/>
      <c r="J79" s="14"/>
      <c r="K79" s="12"/>
      <c r="L79" s="148"/>
      <c r="M79" s="148"/>
      <c r="N79" s="14"/>
      <c r="O79" s="90">
        <v>39</v>
      </c>
      <c r="P79" s="56">
        <v>6</v>
      </c>
      <c r="Q79" s="56">
        <v>26</v>
      </c>
      <c r="R79" s="91"/>
      <c r="S79" s="162">
        <v>0.66666666666666663</v>
      </c>
      <c r="V79" s="67" t="s">
        <v>24</v>
      </c>
      <c r="W79" s="178"/>
      <c r="X79" s="178"/>
      <c r="Y79" s="68">
        <v>0.2</v>
      </c>
      <c r="Z79" s="68"/>
      <c r="AA79" s="68">
        <v>1.6666666666666667</v>
      </c>
      <c r="AB79" s="68"/>
      <c r="AC79" s="178"/>
    </row>
    <row r="80" spans="1:30" x14ac:dyDescent="0.2">
      <c r="A80" s="173"/>
      <c r="B80" s="158" t="s">
        <v>324</v>
      </c>
      <c r="C80" s="12"/>
      <c r="D80" s="148"/>
      <c r="E80" s="148"/>
      <c r="F80" s="14"/>
      <c r="G80" s="12"/>
      <c r="H80" s="148"/>
      <c r="I80" s="148"/>
      <c r="J80" s="14"/>
      <c r="K80" s="12"/>
      <c r="L80" s="148"/>
      <c r="M80" s="148"/>
      <c r="N80" s="14"/>
      <c r="O80" s="90">
        <v>66</v>
      </c>
      <c r="P80" s="56">
        <v>6</v>
      </c>
      <c r="Q80" s="56">
        <v>34</v>
      </c>
      <c r="R80" s="91"/>
      <c r="S80" s="162">
        <v>0.51515151515151514</v>
      </c>
      <c r="V80" s="67"/>
      <c r="W80" s="178"/>
      <c r="X80" s="178"/>
      <c r="Y80" s="68"/>
      <c r="Z80" s="68"/>
      <c r="AA80" s="68"/>
      <c r="AB80" s="68"/>
      <c r="AC80" s="178"/>
    </row>
    <row r="81" spans="1:29" ht="13.5" thickBot="1" x14ac:dyDescent="0.25">
      <c r="A81" s="173"/>
      <c r="B81" s="158">
        <v>0</v>
      </c>
      <c r="C81" s="175"/>
      <c r="D81" s="176"/>
      <c r="E81" s="176"/>
      <c r="F81" s="177"/>
      <c r="G81" s="175"/>
      <c r="H81" s="176"/>
      <c r="I81" s="176"/>
      <c r="J81" s="177"/>
      <c r="K81" s="175"/>
      <c r="L81" s="176"/>
      <c r="M81" s="176"/>
      <c r="N81" s="177"/>
      <c r="O81" s="25">
        <v>0</v>
      </c>
      <c r="P81" s="26">
        <v>0</v>
      </c>
      <c r="Q81" s="26">
        <v>0</v>
      </c>
      <c r="R81" s="27"/>
      <c r="S81" s="163" t="e">
        <v>#DIV/0!</v>
      </c>
      <c r="V81" s="67"/>
      <c r="W81" s="178"/>
      <c r="X81" s="178"/>
      <c r="Y81" s="68"/>
      <c r="Z81" s="68"/>
      <c r="AA81" s="68"/>
      <c r="AB81" s="68"/>
      <c r="AC81" s="178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124</v>
      </c>
      <c r="P82" s="29">
        <v>16</v>
      </c>
      <c r="Q82" s="29">
        <v>74</v>
      </c>
      <c r="R82" s="29">
        <v>32</v>
      </c>
      <c r="S82" s="69">
        <v>0.12903225806451613</v>
      </c>
      <c r="Y82" s="178"/>
      <c r="Z82" s="178"/>
    </row>
    <row r="83" spans="1:29" ht="13.5" thickBot="1" x14ac:dyDescent="0.25">
      <c r="A83" s="18"/>
      <c r="B83" s="28" t="s">
        <v>11</v>
      </c>
      <c r="C83" s="29">
        <v>124</v>
      </c>
      <c r="D83" s="29">
        <v>16</v>
      </c>
      <c r="E83" s="29">
        <v>74</v>
      </c>
      <c r="F83" s="29">
        <v>32</v>
      </c>
      <c r="G83" s="29">
        <v>124</v>
      </c>
      <c r="H83" s="29">
        <v>16</v>
      </c>
      <c r="I83" s="29">
        <v>74</v>
      </c>
      <c r="J83" s="29">
        <v>32</v>
      </c>
      <c r="K83" s="29">
        <v>124</v>
      </c>
      <c r="L83" s="29">
        <v>16</v>
      </c>
      <c r="M83" s="29">
        <v>74</v>
      </c>
      <c r="N83" s="29">
        <v>0</v>
      </c>
      <c r="O83" s="70"/>
      <c r="P83" s="71"/>
      <c r="Q83" s="71"/>
      <c r="R83" s="71"/>
      <c r="S83" s="72"/>
      <c r="Y83" s="178"/>
      <c r="Z83" s="178"/>
      <c r="AC83" s="178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 s="149">
        <v>0.67999999999999994</v>
      </c>
      <c r="V84" s="208" t="s">
        <v>25</v>
      </c>
      <c r="W84" s="209"/>
      <c r="X84" s="210"/>
      <c r="Y84" s="178"/>
      <c r="Z84" s="178"/>
      <c r="AA84" s="73" t="s">
        <v>26</v>
      </c>
      <c r="AB84" s="73"/>
      <c r="AC84" s="178"/>
    </row>
    <row r="85" spans="1:29" x14ac:dyDescent="0.2">
      <c r="V85" s="77" t="s">
        <v>27</v>
      </c>
      <c r="W85" s="61"/>
      <c r="X85" s="78">
        <v>0.78846153846153844</v>
      </c>
      <c r="Y85" s="178" t="s">
        <v>37</v>
      </c>
      <c r="Z85" s="178"/>
      <c r="AA85" s="73" t="s">
        <v>28</v>
      </c>
      <c r="AB85" s="73"/>
      <c r="AC85" s="178"/>
    </row>
    <row r="86" spans="1:29" x14ac:dyDescent="0.2">
      <c r="A86" s="67" t="s">
        <v>31</v>
      </c>
      <c r="C86" s="148">
        <v>6</v>
      </c>
      <c r="E86" s="73" t="s">
        <v>32</v>
      </c>
      <c r="V86" s="77" t="s">
        <v>29</v>
      </c>
      <c r="W86" s="61" t="s">
        <v>322</v>
      </c>
      <c r="X86" s="79">
        <v>0.26315789473684215</v>
      </c>
      <c r="Y86" s="178" t="s">
        <v>182</v>
      </c>
      <c r="Z86" s="178"/>
      <c r="AA86" s="73" t="s">
        <v>30</v>
      </c>
      <c r="AB86" s="73"/>
      <c r="AC86" s="178"/>
    </row>
    <row r="87" spans="1:29" x14ac:dyDescent="0.2">
      <c r="E87" s="73"/>
      <c r="V87" s="77" t="s">
        <v>29</v>
      </c>
      <c r="W87" s="61" t="s">
        <v>323</v>
      </c>
      <c r="X87" s="165">
        <v>0.33333333333333337</v>
      </c>
      <c r="Y87" s="178" t="s">
        <v>182</v>
      </c>
      <c r="Z87" s="178"/>
      <c r="AA87" s="178"/>
      <c r="AB87" s="178"/>
      <c r="AC87" s="178"/>
    </row>
    <row r="88" spans="1:29" x14ac:dyDescent="0.2">
      <c r="V88" s="77" t="s">
        <v>29</v>
      </c>
      <c r="W88" s="61" t="s">
        <v>324</v>
      </c>
      <c r="X88" s="165">
        <v>0.48484848484848486</v>
      </c>
      <c r="Y88" s="178" t="s">
        <v>182</v>
      </c>
    </row>
    <row r="89" spans="1:29" x14ac:dyDescent="0.2">
      <c r="V89" s="80" t="s">
        <v>29</v>
      </c>
      <c r="W89" s="81">
        <v>0</v>
      </c>
      <c r="X89" s="82" t="e">
        <v>#DIV/0!</v>
      </c>
      <c r="Y89" s="178" t="s">
        <v>182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5" priority="5" stopIfTrue="1" operator="equal">
      <formula>$Y$79</formula>
    </cfRule>
  </conditionalFormatting>
  <conditionalFormatting sqref="AA59:AB74 AA77:AB77">
    <cfRule type="cellIs" dxfId="4" priority="6" stopIfTrue="1" operator="equal">
      <formula>$AA$79</formula>
    </cfRule>
  </conditionalFormatting>
  <conditionalFormatting sqref="Y75:Z75">
    <cfRule type="cellIs" dxfId="3" priority="3" stopIfTrue="1" operator="equal">
      <formula>$Y$79</formula>
    </cfRule>
  </conditionalFormatting>
  <conditionalFormatting sqref="AA75:AB75">
    <cfRule type="cellIs" dxfId="2" priority="4" stopIfTrue="1" operator="equal">
      <formula>$AA$79</formula>
    </cfRule>
  </conditionalFormatting>
  <conditionalFormatting sqref="Y76:Z76">
    <cfRule type="cellIs" dxfId="1" priority="1" stopIfTrue="1" operator="equal">
      <formula>$Y$79</formula>
    </cfRule>
  </conditionalFormatting>
  <conditionalFormatting sqref="AA76:AB76">
    <cfRule type="cellIs" dxfId="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0000"/>
    <pageSetUpPr fitToPage="1"/>
  </sheetPr>
  <dimension ref="A1:J213"/>
  <sheetViews>
    <sheetView topLeftCell="A178" zoomScale="75" workbookViewId="0">
      <selection activeCell="B46" sqref="B46"/>
    </sheetView>
  </sheetViews>
  <sheetFormatPr defaultRowHeight="12.75" x14ac:dyDescent="0.2"/>
  <cols>
    <col min="1" max="1" width="22.28515625" style="108" bestFit="1" customWidth="1"/>
    <col min="2" max="2" width="19" style="108" bestFit="1" customWidth="1"/>
    <col min="3" max="3" width="5" style="112" customWidth="1"/>
    <col min="4" max="7" width="4.7109375" style="108" customWidth="1"/>
    <col min="8" max="8" width="6.42578125" style="123" bestFit="1" customWidth="1"/>
    <col min="9" max="9" width="7.7109375" style="108" bestFit="1" customWidth="1"/>
    <col min="10" max="10" width="7.42578125" style="108" bestFit="1" customWidth="1"/>
    <col min="11" max="16384" width="9.140625" style="108"/>
  </cols>
  <sheetData>
    <row r="1" spans="1:10" x14ac:dyDescent="0.2">
      <c r="A1" s="108" t="s">
        <v>60</v>
      </c>
      <c r="B1" s="108" t="s">
        <v>60</v>
      </c>
      <c r="C1" s="108" t="s">
        <v>60</v>
      </c>
      <c r="D1" s="108" t="s">
        <v>60</v>
      </c>
      <c r="E1" s="108" t="s">
        <v>60</v>
      </c>
      <c r="F1" s="108" t="s">
        <v>60</v>
      </c>
      <c r="G1" s="108" t="s">
        <v>60</v>
      </c>
      <c r="H1" s="108" t="s">
        <v>60</v>
      </c>
      <c r="I1" s="108" t="s">
        <v>60</v>
      </c>
      <c r="J1" s="108" t="s">
        <v>60</v>
      </c>
    </row>
    <row r="2" spans="1:10" x14ac:dyDescent="0.2">
      <c r="A2" s="105" t="s">
        <v>36</v>
      </c>
      <c r="B2" s="105" t="s">
        <v>33</v>
      </c>
      <c r="C2" s="106" t="s">
        <v>43</v>
      </c>
      <c r="D2" s="138" t="s">
        <v>4</v>
      </c>
      <c r="E2" s="107" t="s">
        <v>5</v>
      </c>
      <c r="F2" s="138" t="s">
        <v>6</v>
      </c>
      <c r="G2" s="107" t="s">
        <v>7</v>
      </c>
      <c r="H2" s="138" t="s">
        <v>44</v>
      </c>
      <c r="I2" s="138" t="s">
        <v>388</v>
      </c>
      <c r="J2" s="187" t="s">
        <v>45</v>
      </c>
    </row>
    <row r="3" spans="1:10" x14ac:dyDescent="0.2">
      <c r="A3" s="125" t="s">
        <v>114</v>
      </c>
      <c r="B3" s="166" t="s">
        <v>290</v>
      </c>
      <c r="C3" s="134">
        <v>9</v>
      </c>
      <c r="D3" s="136">
        <v>38</v>
      </c>
      <c r="E3" s="110">
        <v>20</v>
      </c>
      <c r="F3" s="137">
        <v>16</v>
      </c>
      <c r="G3" s="110">
        <v>27</v>
      </c>
      <c r="H3" s="139">
        <f t="shared" ref="H3:H66" si="0">IF(D3=0,0,E3/D3)</f>
        <v>0.52631578947368418</v>
      </c>
      <c r="I3" s="139">
        <f t="shared" ref="I3:I66" si="1">IF(D3=0,0,F3/D3)</f>
        <v>0.42105263157894735</v>
      </c>
      <c r="J3" s="111">
        <f t="shared" ref="J3:J66" si="2">G3/C3</f>
        <v>3</v>
      </c>
    </row>
    <row r="4" spans="1:10" x14ac:dyDescent="0.2">
      <c r="A4" s="125" t="s">
        <v>114</v>
      </c>
      <c r="B4" s="109" t="s">
        <v>226</v>
      </c>
      <c r="C4" s="134">
        <v>9</v>
      </c>
      <c r="D4" s="137">
        <v>37</v>
      </c>
      <c r="E4" s="110">
        <v>10</v>
      </c>
      <c r="F4" s="137">
        <v>24</v>
      </c>
      <c r="G4" s="110">
        <v>10</v>
      </c>
      <c r="H4" s="139">
        <f t="shared" si="0"/>
        <v>0.27027027027027029</v>
      </c>
      <c r="I4" s="139">
        <f t="shared" si="1"/>
        <v>0.64864864864864868</v>
      </c>
      <c r="J4" s="111">
        <f t="shared" si="2"/>
        <v>1.1111111111111112</v>
      </c>
    </row>
    <row r="5" spans="1:10" x14ac:dyDescent="0.2">
      <c r="A5" s="125" t="s">
        <v>114</v>
      </c>
      <c r="B5" s="124" t="s">
        <v>343</v>
      </c>
      <c r="C5" s="134">
        <v>9</v>
      </c>
      <c r="D5" s="124">
        <v>37</v>
      </c>
      <c r="E5" s="123">
        <v>16</v>
      </c>
      <c r="F5" s="124">
        <v>18</v>
      </c>
      <c r="G5" s="123">
        <v>4</v>
      </c>
      <c r="H5" s="139">
        <f t="shared" si="0"/>
        <v>0.43243243243243246</v>
      </c>
      <c r="I5" s="139">
        <f t="shared" si="1"/>
        <v>0.48648648648648651</v>
      </c>
      <c r="J5" s="111">
        <f t="shared" si="2"/>
        <v>0.44444444444444442</v>
      </c>
    </row>
    <row r="6" spans="1:10" x14ac:dyDescent="0.2">
      <c r="A6" s="125" t="s">
        <v>114</v>
      </c>
      <c r="B6" s="109" t="s">
        <v>329</v>
      </c>
      <c r="C6" s="134">
        <v>9</v>
      </c>
      <c r="D6" s="137">
        <v>32</v>
      </c>
      <c r="E6" s="110">
        <v>6</v>
      </c>
      <c r="F6" s="137">
        <v>11</v>
      </c>
      <c r="G6" s="110">
        <v>8</v>
      </c>
      <c r="H6" s="139">
        <f t="shared" si="0"/>
        <v>0.1875</v>
      </c>
      <c r="I6" s="139">
        <f t="shared" si="1"/>
        <v>0.34375</v>
      </c>
      <c r="J6" s="111">
        <f t="shared" si="2"/>
        <v>0.88888888888888884</v>
      </c>
    </row>
    <row r="7" spans="1:10" x14ac:dyDescent="0.2">
      <c r="A7" s="125" t="s">
        <v>114</v>
      </c>
      <c r="B7" s="109" t="s">
        <v>207</v>
      </c>
      <c r="C7" s="134">
        <v>9</v>
      </c>
      <c r="D7" s="137">
        <v>31</v>
      </c>
      <c r="E7" s="110">
        <v>2</v>
      </c>
      <c r="F7" s="137">
        <v>12</v>
      </c>
      <c r="G7" s="110">
        <v>2</v>
      </c>
      <c r="H7" s="139">
        <f t="shared" si="0"/>
        <v>6.4516129032258063E-2</v>
      </c>
      <c r="I7" s="139">
        <f t="shared" si="1"/>
        <v>0.38709677419354838</v>
      </c>
      <c r="J7" s="111">
        <f t="shared" si="2"/>
        <v>0.22222222222222221</v>
      </c>
    </row>
    <row r="8" spans="1:10" x14ac:dyDescent="0.2">
      <c r="A8" s="125" t="s">
        <v>114</v>
      </c>
      <c r="B8" s="124" t="s">
        <v>257</v>
      </c>
      <c r="C8" s="134">
        <v>8</v>
      </c>
      <c r="D8" s="124">
        <v>27</v>
      </c>
      <c r="E8" s="123">
        <v>5</v>
      </c>
      <c r="F8" s="124">
        <v>12</v>
      </c>
      <c r="G8" s="123">
        <v>11</v>
      </c>
      <c r="H8" s="139">
        <f t="shared" si="0"/>
        <v>0.18518518518518517</v>
      </c>
      <c r="I8" s="139">
        <f t="shared" si="1"/>
        <v>0.44444444444444442</v>
      </c>
      <c r="J8" s="111">
        <f t="shared" si="2"/>
        <v>1.375</v>
      </c>
    </row>
    <row r="9" spans="1:10" x14ac:dyDescent="0.2">
      <c r="A9" s="125" t="s">
        <v>114</v>
      </c>
      <c r="B9" s="109" t="s">
        <v>330</v>
      </c>
      <c r="C9" s="134">
        <v>7</v>
      </c>
      <c r="D9" s="137">
        <v>13</v>
      </c>
      <c r="E9" s="110">
        <v>1</v>
      </c>
      <c r="F9" s="137">
        <v>6</v>
      </c>
      <c r="G9" s="110">
        <v>1</v>
      </c>
      <c r="H9" s="139">
        <f t="shared" si="0"/>
        <v>7.6923076923076927E-2</v>
      </c>
      <c r="I9" s="139">
        <f t="shared" si="1"/>
        <v>0.46153846153846156</v>
      </c>
      <c r="J9" s="111">
        <f t="shared" si="2"/>
        <v>0.14285714285714285</v>
      </c>
    </row>
    <row r="10" spans="1:10" x14ac:dyDescent="0.2">
      <c r="A10" s="125" t="s">
        <v>114</v>
      </c>
      <c r="B10" s="109" t="s">
        <v>88</v>
      </c>
      <c r="C10" s="134">
        <v>5</v>
      </c>
      <c r="D10" s="137">
        <v>4</v>
      </c>
      <c r="E10" s="110">
        <v>1</v>
      </c>
      <c r="F10" s="137">
        <v>2</v>
      </c>
      <c r="G10" s="110">
        <v>0</v>
      </c>
      <c r="H10" s="139">
        <f t="shared" si="0"/>
        <v>0.25</v>
      </c>
      <c r="I10" s="139">
        <f t="shared" si="1"/>
        <v>0.5</v>
      </c>
      <c r="J10" s="111">
        <f t="shared" si="2"/>
        <v>0</v>
      </c>
    </row>
    <row r="11" spans="1:10" x14ac:dyDescent="0.2">
      <c r="A11" s="188" t="s">
        <v>114</v>
      </c>
      <c r="B11" s="189" t="s">
        <v>170</v>
      </c>
      <c r="C11" s="190">
        <v>4</v>
      </c>
      <c r="D11" s="191">
        <v>3</v>
      </c>
      <c r="E11" s="192">
        <v>0</v>
      </c>
      <c r="F11" s="191">
        <v>3</v>
      </c>
      <c r="G11" s="192">
        <v>0</v>
      </c>
      <c r="H11" s="193">
        <f t="shared" si="0"/>
        <v>0</v>
      </c>
      <c r="I11" s="193">
        <f t="shared" si="1"/>
        <v>1</v>
      </c>
      <c r="J11" s="194">
        <f t="shared" si="2"/>
        <v>0</v>
      </c>
    </row>
    <row r="12" spans="1:10" x14ac:dyDescent="0.2">
      <c r="A12" s="125" t="s">
        <v>56</v>
      </c>
      <c r="B12" s="124" t="s">
        <v>174</v>
      </c>
      <c r="C12" s="134">
        <v>8</v>
      </c>
      <c r="D12" s="124">
        <v>33</v>
      </c>
      <c r="E12" s="123">
        <v>15</v>
      </c>
      <c r="F12" s="124">
        <v>5</v>
      </c>
      <c r="G12" s="123">
        <v>34</v>
      </c>
      <c r="H12" s="139">
        <f t="shared" si="0"/>
        <v>0.45454545454545453</v>
      </c>
      <c r="I12" s="139">
        <f t="shared" si="1"/>
        <v>0.15151515151515152</v>
      </c>
      <c r="J12" s="111">
        <f t="shared" si="2"/>
        <v>4.25</v>
      </c>
    </row>
    <row r="13" spans="1:10" x14ac:dyDescent="0.2">
      <c r="A13" s="125" t="s">
        <v>56</v>
      </c>
      <c r="B13" s="124" t="s">
        <v>219</v>
      </c>
      <c r="C13" s="134">
        <v>8</v>
      </c>
      <c r="D13" s="124">
        <v>32</v>
      </c>
      <c r="E13" s="123">
        <v>12</v>
      </c>
      <c r="F13" s="124">
        <v>9</v>
      </c>
      <c r="G13" s="123">
        <v>2</v>
      </c>
      <c r="H13" s="139">
        <f t="shared" si="0"/>
        <v>0.375</v>
      </c>
      <c r="I13" s="139">
        <f t="shared" si="1"/>
        <v>0.28125</v>
      </c>
      <c r="J13" s="111">
        <f t="shared" si="2"/>
        <v>0.25</v>
      </c>
    </row>
    <row r="14" spans="1:10" x14ac:dyDescent="0.2">
      <c r="A14" s="125" t="s">
        <v>56</v>
      </c>
      <c r="B14" s="124" t="s">
        <v>103</v>
      </c>
      <c r="C14" s="134">
        <v>7</v>
      </c>
      <c r="D14" s="137">
        <v>31</v>
      </c>
      <c r="E14" s="110">
        <v>20</v>
      </c>
      <c r="F14" s="137">
        <v>4</v>
      </c>
      <c r="G14" s="110">
        <v>8</v>
      </c>
      <c r="H14" s="139">
        <f t="shared" si="0"/>
        <v>0.64516129032258063</v>
      </c>
      <c r="I14" s="139">
        <f t="shared" si="1"/>
        <v>0.12903225806451613</v>
      </c>
      <c r="J14" s="111">
        <f t="shared" si="2"/>
        <v>1.1428571428571428</v>
      </c>
    </row>
    <row r="15" spans="1:10" x14ac:dyDescent="0.2">
      <c r="A15" s="125" t="s">
        <v>56</v>
      </c>
      <c r="B15" s="109" t="s">
        <v>250</v>
      </c>
      <c r="C15" s="134">
        <v>8</v>
      </c>
      <c r="D15" s="137">
        <v>31</v>
      </c>
      <c r="E15" s="110">
        <v>19</v>
      </c>
      <c r="F15" s="137">
        <v>2</v>
      </c>
      <c r="G15" s="110">
        <v>7</v>
      </c>
      <c r="H15" s="139">
        <f t="shared" si="0"/>
        <v>0.61290322580645162</v>
      </c>
      <c r="I15" s="139">
        <f t="shared" si="1"/>
        <v>6.4516129032258063E-2</v>
      </c>
      <c r="J15" s="111">
        <f t="shared" si="2"/>
        <v>0.875</v>
      </c>
    </row>
    <row r="16" spans="1:10" x14ac:dyDescent="0.2">
      <c r="A16" s="125" t="s">
        <v>56</v>
      </c>
      <c r="B16" s="124" t="s">
        <v>104</v>
      </c>
      <c r="C16" s="134">
        <v>7</v>
      </c>
      <c r="D16" s="124">
        <v>30</v>
      </c>
      <c r="E16" s="123">
        <v>18</v>
      </c>
      <c r="F16" s="124">
        <v>5</v>
      </c>
      <c r="G16" s="123">
        <v>10</v>
      </c>
      <c r="H16" s="139">
        <f t="shared" si="0"/>
        <v>0.6</v>
      </c>
      <c r="I16" s="139">
        <f t="shared" si="1"/>
        <v>0.16666666666666666</v>
      </c>
      <c r="J16" s="111">
        <f t="shared" si="2"/>
        <v>1.4285714285714286</v>
      </c>
    </row>
    <row r="17" spans="1:10" x14ac:dyDescent="0.2">
      <c r="A17" s="125" t="s">
        <v>56</v>
      </c>
      <c r="B17" s="124" t="s">
        <v>210</v>
      </c>
      <c r="C17" s="134">
        <v>7</v>
      </c>
      <c r="D17" s="124">
        <v>30</v>
      </c>
      <c r="E17" s="123">
        <v>10</v>
      </c>
      <c r="F17" s="124">
        <v>9</v>
      </c>
      <c r="G17" s="123">
        <v>0</v>
      </c>
      <c r="H17" s="139">
        <f t="shared" si="0"/>
        <v>0.33333333333333331</v>
      </c>
      <c r="I17" s="139">
        <f t="shared" si="1"/>
        <v>0.3</v>
      </c>
      <c r="J17" s="111">
        <f t="shared" si="2"/>
        <v>0</v>
      </c>
    </row>
    <row r="18" spans="1:10" x14ac:dyDescent="0.2">
      <c r="A18" s="125" t="s">
        <v>56</v>
      </c>
      <c r="B18" s="124" t="s">
        <v>133</v>
      </c>
      <c r="C18" s="134">
        <v>6</v>
      </c>
      <c r="D18" s="124">
        <v>12</v>
      </c>
      <c r="E18" s="123">
        <v>3</v>
      </c>
      <c r="F18" s="124">
        <v>6</v>
      </c>
      <c r="G18" s="123">
        <v>0</v>
      </c>
      <c r="H18" s="139">
        <f t="shared" si="0"/>
        <v>0.25</v>
      </c>
      <c r="I18" s="139">
        <f t="shared" si="1"/>
        <v>0.5</v>
      </c>
      <c r="J18" s="111">
        <f t="shared" si="2"/>
        <v>0</v>
      </c>
    </row>
    <row r="19" spans="1:10" x14ac:dyDescent="0.2">
      <c r="A19" s="125" t="s">
        <v>56</v>
      </c>
      <c r="B19" s="124" t="s">
        <v>249</v>
      </c>
      <c r="C19" s="134">
        <v>4</v>
      </c>
      <c r="D19" s="124">
        <v>6</v>
      </c>
      <c r="E19" s="123">
        <v>1</v>
      </c>
      <c r="F19" s="124">
        <v>1</v>
      </c>
      <c r="G19" s="123">
        <v>1</v>
      </c>
      <c r="H19" s="139">
        <f t="shared" si="0"/>
        <v>0.16666666666666666</v>
      </c>
      <c r="I19" s="139">
        <f t="shared" si="1"/>
        <v>0.16666666666666666</v>
      </c>
      <c r="J19" s="111">
        <f t="shared" si="2"/>
        <v>0.25</v>
      </c>
    </row>
    <row r="20" spans="1:10" x14ac:dyDescent="0.2">
      <c r="A20" s="125" t="s">
        <v>56</v>
      </c>
      <c r="B20" s="124" t="s">
        <v>187</v>
      </c>
      <c r="C20" s="134">
        <v>7</v>
      </c>
      <c r="D20" s="124">
        <v>4</v>
      </c>
      <c r="E20" s="123">
        <v>0</v>
      </c>
      <c r="F20" s="124">
        <v>0</v>
      </c>
      <c r="G20" s="123">
        <v>9</v>
      </c>
      <c r="H20" s="139">
        <f t="shared" si="0"/>
        <v>0</v>
      </c>
      <c r="I20" s="139">
        <f t="shared" si="1"/>
        <v>0</v>
      </c>
      <c r="J20" s="135">
        <f t="shared" si="2"/>
        <v>1.2857142857142858</v>
      </c>
    </row>
    <row r="21" spans="1:10" x14ac:dyDescent="0.2">
      <c r="A21" s="125" t="s">
        <v>56</v>
      </c>
      <c r="B21" s="124" t="s">
        <v>163</v>
      </c>
      <c r="C21" s="134">
        <v>3</v>
      </c>
      <c r="D21" s="124">
        <v>3</v>
      </c>
      <c r="E21" s="123">
        <v>0</v>
      </c>
      <c r="F21" s="124">
        <v>1</v>
      </c>
      <c r="G21" s="123">
        <v>8</v>
      </c>
      <c r="H21" s="139">
        <f t="shared" si="0"/>
        <v>0</v>
      </c>
      <c r="I21" s="139">
        <f t="shared" si="1"/>
        <v>0.33333333333333331</v>
      </c>
      <c r="J21" s="111">
        <f t="shared" si="2"/>
        <v>2.6666666666666665</v>
      </c>
    </row>
    <row r="22" spans="1:10" x14ac:dyDescent="0.2">
      <c r="A22" s="125" t="s">
        <v>56</v>
      </c>
      <c r="B22" s="124" t="s">
        <v>97</v>
      </c>
      <c r="C22" s="134">
        <v>2</v>
      </c>
      <c r="D22" s="124">
        <v>2</v>
      </c>
      <c r="E22" s="123">
        <v>0</v>
      </c>
      <c r="F22" s="124">
        <v>1</v>
      </c>
      <c r="G22" s="123">
        <v>1</v>
      </c>
      <c r="H22" s="139">
        <f t="shared" si="0"/>
        <v>0</v>
      </c>
      <c r="I22" s="139">
        <f t="shared" si="1"/>
        <v>0.5</v>
      </c>
      <c r="J22" s="111">
        <f t="shared" si="2"/>
        <v>0.5</v>
      </c>
    </row>
    <row r="23" spans="1:10" x14ac:dyDescent="0.2">
      <c r="A23" s="125" t="s">
        <v>56</v>
      </c>
      <c r="B23" s="124" t="s">
        <v>202</v>
      </c>
      <c r="C23" s="134">
        <v>3</v>
      </c>
      <c r="D23" s="124">
        <v>2</v>
      </c>
      <c r="E23" s="123">
        <v>0</v>
      </c>
      <c r="F23" s="124">
        <v>0</v>
      </c>
      <c r="G23" s="123">
        <v>0</v>
      </c>
      <c r="H23" s="139">
        <f t="shared" si="0"/>
        <v>0</v>
      </c>
      <c r="I23" s="139">
        <f t="shared" si="1"/>
        <v>0</v>
      </c>
      <c r="J23" s="111">
        <f t="shared" si="2"/>
        <v>0</v>
      </c>
    </row>
    <row r="24" spans="1:10" x14ac:dyDescent="0.2">
      <c r="A24" s="125" t="s">
        <v>56</v>
      </c>
      <c r="B24" s="124" t="s">
        <v>77</v>
      </c>
      <c r="C24" s="134">
        <v>1</v>
      </c>
      <c r="D24" s="124">
        <v>1</v>
      </c>
      <c r="E24" s="123">
        <v>0</v>
      </c>
      <c r="F24" s="124">
        <v>1</v>
      </c>
      <c r="G24" s="123">
        <v>0</v>
      </c>
      <c r="H24" s="139">
        <f t="shared" si="0"/>
        <v>0</v>
      </c>
      <c r="I24" s="139">
        <f t="shared" si="1"/>
        <v>1</v>
      </c>
      <c r="J24" s="135">
        <f t="shared" si="2"/>
        <v>0</v>
      </c>
    </row>
    <row r="25" spans="1:10" x14ac:dyDescent="0.2">
      <c r="A25" s="125" t="s">
        <v>56</v>
      </c>
      <c r="B25" s="124" t="s">
        <v>55</v>
      </c>
      <c r="C25" s="134">
        <v>1</v>
      </c>
      <c r="D25" s="124">
        <v>1</v>
      </c>
      <c r="E25" s="123">
        <v>0</v>
      </c>
      <c r="F25" s="124">
        <v>0</v>
      </c>
      <c r="G25" s="123">
        <v>0</v>
      </c>
      <c r="H25" s="139">
        <f t="shared" si="0"/>
        <v>0</v>
      </c>
      <c r="I25" s="139">
        <f t="shared" si="1"/>
        <v>0</v>
      </c>
      <c r="J25" s="135">
        <f t="shared" si="2"/>
        <v>0</v>
      </c>
    </row>
    <row r="26" spans="1:10" x14ac:dyDescent="0.2">
      <c r="A26" s="125" t="s">
        <v>56</v>
      </c>
      <c r="B26" s="124" t="s">
        <v>263</v>
      </c>
      <c r="C26" s="134">
        <v>2</v>
      </c>
      <c r="D26" s="124">
        <v>1</v>
      </c>
      <c r="E26" s="123">
        <v>0</v>
      </c>
      <c r="F26" s="124">
        <v>0</v>
      </c>
      <c r="G26" s="123">
        <v>3</v>
      </c>
      <c r="H26" s="139">
        <f t="shared" si="0"/>
        <v>0</v>
      </c>
      <c r="I26" s="139">
        <f t="shared" si="1"/>
        <v>0</v>
      </c>
      <c r="J26" s="111">
        <f t="shared" si="2"/>
        <v>1.5</v>
      </c>
    </row>
    <row r="27" spans="1:10" x14ac:dyDescent="0.2">
      <c r="A27" s="125" t="s">
        <v>56</v>
      </c>
      <c r="B27" s="124" t="s">
        <v>46</v>
      </c>
      <c r="C27" s="134">
        <v>1</v>
      </c>
      <c r="D27" s="124">
        <v>0</v>
      </c>
      <c r="E27" s="123">
        <v>0</v>
      </c>
      <c r="F27" s="124">
        <v>0</v>
      </c>
      <c r="G27" s="123">
        <v>0</v>
      </c>
      <c r="H27" s="139">
        <f t="shared" si="0"/>
        <v>0</v>
      </c>
      <c r="I27" s="139">
        <f t="shared" si="1"/>
        <v>0</v>
      </c>
      <c r="J27" s="111">
        <f t="shared" si="2"/>
        <v>0</v>
      </c>
    </row>
    <row r="28" spans="1:10" x14ac:dyDescent="0.2">
      <c r="A28" s="188" t="s">
        <v>56</v>
      </c>
      <c r="B28" s="195" t="s">
        <v>380</v>
      </c>
      <c r="C28" s="190">
        <v>2</v>
      </c>
      <c r="D28" s="195">
        <v>0</v>
      </c>
      <c r="E28" s="196">
        <v>0</v>
      </c>
      <c r="F28" s="195">
        <v>0</v>
      </c>
      <c r="G28" s="196">
        <v>3</v>
      </c>
      <c r="H28" s="193">
        <f t="shared" si="0"/>
        <v>0</v>
      </c>
      <c r="I28" s="193">
        <f t="shared" si="1"/>
        <v>0</v>
      </c>
      <c r="J28" s="194">
        <f t="shared" si="2"/>
        <v>1.5</v>
      </c>
    </row>
    <row r="29" spans="1:10" x14ac:dyDescent="0.2">
      <c r="A29" s="125" t="s">
        <v>59</v>
      </c>
      <c r="B29" s="124" t="s">
        <v>141</v>
      </c>
      <c r="C29" s="134">
        <v>7</v>
      </c>
      <c r="D29" s="124">
        <v>36</v>
      </c>
      <c r="E29" s="123">
        <v>25</v>
      </c>
      <c r="F29" s="124">
        <v>7</v>
      </c>
      <c r="G29" s="123">
        <v>13</v>
      </c>
      <c r="H29" s="139">
        <f t="shared" si="0"/>
        <v>0.69444444444444442</v>
      </c>
      <c r="I29" s="139">
        <f t="shared" si="1"/>
        <v>0.19444444444444445</v>
      </c>
      <c r="J29" s="111">
        <f t="shared" si="2"/>
        <v>1.8571428571428572</v>
      </c>
    </row>
    <row r="30" spans="1:10" x14ac:dyDescent="0.2">
      <c r="A30" s="125" t="s">
        <v>59</v>
      </c>
      <c r="B30" s="124" t="s">
        <v>157</v>
      </c>
      <c r="C30" s="134">
        <v>7</v>
      </c>
      <c r="D30" s="124">
        <v>29</v>
      </c>
      <c r="E30" s="123">
        <v>17</v>
      </c>
      <c r="F30" s="124">
        <v>6</v>
      </c>
      <c r="G30" s="123">
        <v>9</v>
      </c>
      <c r="H30" s="139">
        <f t="shared" si="0"/>
        <v>0.58620689655172409</v>
      </c>
      <c r="I30" s="139">
        <f t="shared" si="1"/>
        <v>0.20689655172413793</v>
      </c>
      <c r="J30" s="111">
        <f t="shared" si="2"/>
        <v>1.2857142857142858</v>
      </c>
    </row>
    <row r="31" spans="1:10" x14ac:dyDescent="0.2">
      <c r="A31" s="125" t="s">
        <v>59</v>
      </c>
      <c r="B31" s="124" t="s">
        <v>107</v>
      </c>
      <c r="C31" s="134">
        <v>7</v>
      </c>
      <c r="D31" s="124">
        <v>28</v>
      </c>
      <c r="E31" s="123">
        <v>17</v>
      </c>
      <c r="F31" s="124">
        <v>4</v>
      </c>
      <c r="G31" s="123">
        <v>3</v>
      </c>
      <c r="H31" s="139">
        <f t="shared" si="0"/>
        <v>0.6071428571428571</v>
      </c>
      <c r="I31" s="139">
        <f t="shared" si="1"/>
        <v>0.14285714285714285</v>
      </c>
      <c r="J31" s="111">
        <f t="shared" si="2"/>
        <v>0.42857142857142855</v>
      </c>
    </row>
    <row r="32" spans="1:10" x14ac:dyDescent="0.2">
      <c r="A32" s="125" t="s">
        <v>59</v>
      </c>
      <c r="B32" s="124" t="s">
        <v>304</v>
      </c>
      <c r="C32" s="134">
        <v>6</v>
      </c>
      <c r="D32" s="124">
        <v>26</v>
      </c>
      <c r="E32" s="123">
        <v>14</v>
      </c>
      <c r="F32" s="124">
        <v>5</v>
      </c>
      <c r="G32" s="123">
        <v>24</v>
      </c>
      <c r="H32" s="139">
        <f t="shared" si="0"/>
        <v>0.53846153846153844</v>
      </c>
      <c r="I32" s="139">
        <f t="shared" si="1"/>
        <v>0.19230769230769232</v>
      </c>
      <c r="J32" s="111">
        <f t="shared" si="2"/>
        <v>4</v>
      </c>
    </row>
    <row r="33" spans="1:10" x14ac:dyDescent="0.2">
      <c r="A33" s="125" t="s">
        <v>59</v>
      </c>
      <c r="B33" s="124" t="s">
        <v>93</v>
      </c>
      <c r="C33" s="134">
        <v>6</v>
      </c>
      <c r="D33" s="124">
        <v>23</v>
      </c>
      <c r="E33" s="123">
        <v>9</v>
      </c>
      <c r="F33" s="124">
        <v>10</v>
      </c>
      <c r="G33" s="123">
        <v>0</v>
      </c>
      <c r="H33" s="139">
        <f t="shared" si="0"/>
        <v>0.39130434782608697</v>
      </c>
      <c r="I33" s="139">
        <f t="shared" si="1"/>
        <v>0.43478260869565216</v>
      </c>
      <c r="J33" s="111">
        <f t="shared" si="2"/>
        <v>0</v>
      </c>
    </row>
    <row r="34" spans="1:10" x14ac:dyDescent="0.2">
      <c r="A34" s="125" t="s">
        <v>59</v>
      </c>
      <c r="B34" s="124" t="s">
        <v>164</v>
      </c>
      <c r="C34" s="134">
        <v>5</v>
      </c>
      <c r="D34" s="124">
        <v>18</v>
      </c>
      <c r="E34" s="123">
        <v>13</v>
      </c>
      <c r="F34" s="124">
        <v>3</v>
      </c>
      <c r="G34" s="123">
        <v>0</v>
      </c>
      <c r="H34" s="139">
        <f t="shared" si="0"/>
        <v>0.72222222222222221</v>
      </c>
      <c r="I34" s="139">
        <f t="shared" si="1"/>
        <v>0.16666666666666666</v>
      </c>
      <c r="J34" s="111">
        <f t="shared" si="2"/>
        <v>0</v>
      </c>
    </row>
    <row r="35" spans="1:10" x14ac:dyDescent="0.2">
      <c r="A35" s="125" t="s">
        <v>59</v>
      </c>
      <c r="B35" s="124" t="s">
        <v>200</v>
      </c>
      <c r="C35" s="134">
        <v>4</v>
      </c>
      <c r="D35" s="124">
        <v>16</v>
      </c>
      <c r="E35" s="123">
        <v>5</v>
      </c>
      <c r="F35" s="124">
        <v>4</v>
      </c>
      <c r="G35" s="123">
        <v>1</v>
      </c>
      <c r="H35" s="139">
        <f t="shared" si="0"/>
        <v>0.3125</v>
      </c>
      <c r="I35" s="139">
        <f t="shared" si="1"/>
        <v>0.25</v>
      </c>
      <c r="J35" s="111">
        <f t="shared" si="2"/>
        <v>0.25</v>
      </c>
    </row>
    <row r="36" spans="1:10" x14ac:dyDescent="0.2">
      <c r="A36" s="125" t="s">
        <v>59</v>
      </c>
      <c r="B36" s="124" t="s">
        <v>50</v>
      </c>
      <c r="C36" s="134">
        <v>4</v>
      </c>
      <c r="D36" s="124">
        <v>12</v>
      </c>
      <c r="E36" s="123">
        <v>8</v>
      </c>
      <c r="F36" s="124">
        <v>1</v>
      </c>
      <c r="G36" s="123">
        <v>2</v>
      </c>
      <c r="H36" s="139">
        <f t="shared" si="0"/>
        <v>0.66666666666666663</v>
      </c>
      <c r="I36" s="139">
        <f t="shared" si="1"/>
        <v>8.3333333333333329E-2</v>
      </c>
      <c r="J36" s="111">
        <f t="shared" si="2"/>
        <v>0.5</v>
      </c>
    </row>
    <row r="37" spans="1:10" x14ac:dyDescent="0.2">
      <c r="A37" s="125" t="s">
        <v>59</v>
      </c>
      <c r="B37" s="124" t="s">
        <v>54</v>
      </c>
      <c r="C37" s="134">
        <v>5</v>
      </c>
      <c r="D37" s="124">
        <v>10</v>
      </c>
      <c r="E37" s="123">
        <v>4</v>
      </c>
      <c r="F37" s="124">
        <v>4</v>
      </c>
      <c r="G37" s="123">
        <v>0</v>
      </c>
      <c r="H37" s="139">
        <f t="shared" si="0"/>
        <v>0.4</v>
      </c>
      <c r="I37" s="139">
        <f t="shared" si="1"/>
        <v>0.4</v>
      </c>
      <c r="J37" s="111">
        <f t="shared" si="2"/>
        <v>0</v>
      </c>
    </row>
    <row r="38" spans="1:10" x14ac:dyDescent="0.2">
      <c r="A38" s="125" t="s">
        <v>59</v>
      </c>
      <c r="B38" s="124" t="s">
        <v>47</v>
      </c>
      <c r="C38" s="134">
        <v>7</v>
      </c>
      <c r="D38" s="124">
        <v>7</v>
      </c>
      <c r="E38" s="123">
        <v>4</v>
      </c>
      <c r="F38" s="124">
        <v>0</v>
      </c>
      <c r="G38" s="123">
        <v>13</v>
      </c>
      <c r="H38" s="139">
        <f t="shared" si="0"/>
        <v>0.5714285714285714</v>
      </c>
      <c r="I38" s="139">
        <f t="shared" si="1"/>
        <v>0</v>
      </c>
      <c r="J38" s="111">
        <f t="shared" si="2"/>
        <v>1.8571428571428572</v>
      </c>
    </row>
    <row r="39" spans="1:10" x14ac:dyDescent="0.2">
      <c r="A39" s="125" t="s">
        <v>59</v>
      </c>
      <c r="B39" s="124" t="s">
        <v>194</v>
      </c>
      <c r="C39" s="134">
        <v>3</v>
      </c>
      <c r="D39" s="124">
        <v>3</v>
      </c>
      <c r="E39" s="123">
        <v>2</v>
      </c>
      <c r="F39" s="124">
        <v>0</v>
      </c>
      <c r="G39" s="123">
        <v>0</v>
      </c>
      <c r="H39" s="139">
        <f t="shared" si="0"/>
        <v>0.66666666666666663</v>
      </c>
      <c r="I39" s="139">
        <f t="shared" si="1"/>
        <v>0</v>
      </c>
      <c r="J39" s="111">
        <f t="shared" si="2"/>
        <v>0</v>
      </c>
    </row>
    <row r="40" spans="1:10" x14ac:dyDescent="0.2">
      <c r="A40" s="125" t="s">
        <v>59</v>
      </c>
      <c r="B40" s="124" t="s">
        <v>203</v>
      </c>
      <c r="C40" s="134">
        <v>2</v>
      </c>
      <c r="D40" s="124">
        <v>2</v>
      </c>
      <c r="E40" s="123">
        <v>1</v>
      </c>
      <c r="F40" s="124">
        <v>0</v>
      </c>
      <c r="G40" s="123">
        <v>1</v>
      </c>
      <c r="H40" s="139">
        <f t="shared" si="0"/>
        <v>0.5</v>
      </c>
      <c r="I40" s="139">
        <f t="shared" si="1"/>
        <v>0</v>
      </c>
      <c r="J40" s="111">
        <f t="shared" si="2"/>
        <v>0.5</v>
      </c>
    </row>
    <row r="41" spans="1:10" x14ac:dyDescent="0.2">
      <c r="A41" s="125" t="s">
        <v>59</v>
      </c>
      <c r="B41" s="124" t="s">
        <v>237</v>
      </c>
      <c r="C41" s="134">
        <v>2</v>
      </c>
      <c r="D41" s="124">
        <v>2</v>
      </c>
      <c r="E41" s="123">
        <v>1</v>
      </c>
      <c r="F41" s="124">
        <v>1</v>
      </c>
      <c r="G41" s="123">
        <v>0</v>
      </c>
      <c r="H41" s="139">
        <f t="shared" si="0"/>
        <v>0.5</v>
      </c>
      <c r="I41" s="139">
        <f t="shared" si="1"/>
        <v>0.5</v>
      </c>
      <c r="J41" s="111">
        <f t="shared" si="2"/>
        <v>0</v>
      </c>
    </row>
    <row r="42" spans="1:10" x14ac:dyDescent="0.2">
      <c r="A42" s="125" t="s">
        <v>59</v>
      </c>
      <c r="B42" s="124" t="s">
        <v>260</v>
      </c>
      <c r="C42" s="134">
        <v>6</v>
      </c>
      <c r="D42" s="124">
        <v>2</v>
      </c>
      <c r="E42" s="123">
        <v>1</v>
      </c>
      <c r="F42" s="124">
        <v>0</v>
      </c>
      <c r="G42" s="123">
        <v>3</v>
      </c>
      <c r="H42" s="139">
        <f t="shared" si="0"/>
        <v>0.5</v>
      </c>
      <c r="I42" s="139">
        <f t="shared" si="1"/>
        <v>0</v>
      </c>
      <c r="J42" s="111">
        <f t="shared" si="2"/>
        <v>0.5</v>
      </c>
    </row>
    <row r="43" spans="1:10" x14ac:dyDescent="0.2">
      <c r="A43" s="125" t="s">
        <v>59</v>
      </c>
      <c r="B43" s="124" t="s">
        <v>306</v>
      </c>
      <c r="C43" s="134">
        <v>2</v>
      </c>
      <c r="D43" s="124">
        <v>1</v>
      </c>
      <c r="E43" s="123">
        <v>0</v>
      </c>
      <c r="F43" s="124">
        <v>1</v>
      </c>
      <c r="G43" s="123">
        <v>0</v>
      </c>
      <c r="H43" s="139">
        <f t="shared" si="0"/>
        <v>0</v>
      </c>
      <c r="I43" s="139">
        <f t="shared" si="1"/>
        <v>1</v>
      </c>
      <c r="J43" s="111">
        <f t="shared" si="2"/>
        <v>0</v>
      </c>
    </row>
    <row r="44" spans="1:10" x14ac:dyDescent="0.2">
      <c r="A44" s="125" t="s">
        <v>59</v>
      </c>
      <c r="B44" s="124" t="s">
        <v>289</v>
      </c>
      <c r="C44" s="134">
        <v>2</v>
      </c>
      <c r="D44" s="124">
        <v>1</v>
      </c>
      <c r="E44" s="123">
        <v>0</v>
      </c>
      <c r="F44" s="124">
        <v>0</v>
      </c>
      <c r="G44" s="123">
        <v>0</v>
      </c>
      <c r="H44" s="139">
        <f t="shared" si="0"/>
        <v>0</v>
      </c>
      <c r="I44" s="139">
        <f t="shared" si="1"/>
        <v>0</v>
      </c>
      <c r="J44" s="111">
        <f t="shared" si="2"/>
        <v>0</v>
      </c>
    </row>
    <row r="45" spans="1:10" x14ac:dyDescent="0.2">
      <c r="A45" s="188" t="s">
        <v>59</v>
      </c>
      <c r="B45" s="195" t="s">
        <v>227</v>
      </c>
      <c r="C45" s="190">
        <v>2</v>
      </c>
      <c r="D45" s="195">
        <v>1</v>
      </c>
      <c r="E45" s="196">
        <v>0</v>
      </c>
      <c r="F45" s="195">
        <v>1</v>
      </c>
      <c r="G45" s="196">
        <v>1</v>
      </c>
      <c r="H45" s="193">
        <f t="shared" si="0"/>
        <v>0</v>
      </c>
      <c r="I45" s="193">
        <f t="shared" si="1"/>
        <v>1</v>
      </c>
      <c r="J45" s="194">
        <f t="shared" si="2"/>
        <v>0.5</v>
      </c>
    </row>
    <row r="46" spans="1:10" x14ac:dyDescent="0.2">
      <c r="A46" s="125" t="s">
        <v>184</v>
      </c>
      <c r="B46" s="124" t="s">
        <v>278</v>
      </c>
      <c r="C46" s="134">
        <v>8</v>
      </c>
      <c r="D46" s="124">
        <v>38</v>
      </c>
      <c r="E46" s="123">
        <v>19</v>
      </c>
      <c r="F46" s="124">
        <v>7</v>
      </c>
      <c r="G46" s="123">
        <v>6</v>
      </c>
      <c r="H46" s="139">
        <f t="shared" si="0"/>
        <v>0.5</v>
      </c>
      <c r="I46" s="139">
        <f t="shared" si="1"/>
        <v>0.18421052631578946</v>
      </c>
      <c r="J46" s="111">
        <f t="shared" si="2"/>
        <v>0.75</v>
      </c>
    </row>
    <row r="47" spans="1:10" x14ac:dyDescent="0.2">
      <c r="A47" s="125" t="s">
        <v>184</v>
      </c>
      <c r="B47" s="124" t="s">
        <v>234</v>
      </c>
      <c r="C47" s="134">
        <v>8</v>
      </c>
      <c r="D47" s="124">
        <v>33</v>
      </c>
      <c r="E47" s="123">
        <v>20</v>
      </c>
      <c r="F47" s="124">
        <v>1</v>
      </c>
      <c r="G47" s="123">
        <v>8</v>
      </c>
      <c r="H47" s="139">
        <f t="shared" si="0"/>
        <v>0.60606060606060608</v>
      </c>
      <c r="I47" s="139">
        <f t="shared" si="1"/>
        <v>3.0303030303030304E-2</v>
      </c>
      <c r="J47" s="111">
        <f t="shared" si="2"/>
        <v>1</v>
      </c>
    </row>
    <row r="48" spans="1:10" x14ac:dyDescent="0.2">
      <c r="A48" s="125" t="s">
        <v>184</v>
      </c>
      <c r="B48" s="124" t="s">
        <v>241</v>
      </c>
      <c r="C48" s="134">
        <v>8</v>
      </c>
      <c r="D48" s="124">
        <v>33</v>
      </c>
      <c r="E48" s="123">
        <v>14</v>
      </c>
      <c r="F48" s="124">
        <v>15</v>
      </c>
      <c r="G48" s="123">
        <v>7</v>
      </c>
      <c r="H48" s="139">
        <f t="shared" si="0"/>
        <v>0.42424242424242425</v>
      </c>
      <c r="I48" s="139">
        <f t="shared" si="1"/>
        <v>0.45454545454545453</v>
      </c>
      <c r="J48" s="111">
        <f t="shared" si="2"/>
        <v>0.875</v>
      </c>
    </row>
    <row r="49" spans="1:10" x14ac:dyDescent="0.2">
      <c r="A49" s="125" t="s">
        <v>184</v>
      </c>
      <c r="B49" s="124" t="s">
        <v>235</v>
      </c>
      <c r="C49" s="134">
        <v>8</v>
      </c>
      <c r="D49" s="124">
        <v>32</v>
      </c>
      <c r="E49" s="123">
        <v>6</v>
      </c>
      <c r="F49" s="124">
        <v>10</v>
      </c>
      <c r="G49" s="123">
        <v>4</v>
      </c>
      <c r="H49" s="139">
        <f t="shared" si="0"/>
        <v>0.1875</v>
      </c>
      <c r="I49" s="139">
        <f t="shared" si="1"/>
        <v>0.3125</v>
      </c>
      <c r="J49" s="111">
        <f t="shared" si="2"/>
        <v>0.5</v>
      </c>
    </row>
    <row r="50" spans="1:10" x14ac:dyDescent="0.2">
      <c r="A50" s="125" t="s">
        <v>184</v>
      </c>
      <c r="B50" s="124" t="s">
        <v>111</v>
      </c>
      <c r="C50" s="134">
        <v>8</v>
      </c>
      <c r="D50" s="124">
        <v>31</v>
      </c>
      <c r="E50" s="123">
        <v>13</v>
      </c>
      <c r="F50" s="124">
        <v>5</v>
      </c>
      <c r="G50" s="123">
        <v>25</v>
      </c>
      <c r="H50" s="139">
        <f t="shared" si="0"/>
        <v>0.41935483870967744</v>
      </c>
      <c r="I50" s="139">
        <f t="shared" si="1"/>
        <v>0.16129032258064516</v>
      </c>
      <c r="J50" s="111">
        <f t="shared" si="2"/>
        <v>3.125</v>
      </c>
    </row>
    <row r="51" spans="1:10" x14ac:dyDescent="0.2">
      <c r="A51" s="125" t="s">
        <v>184</v>
      </c>
      <c r="B51" s="124" t="s">
        <v>245</v>
      </c>
      <c r="C51" s="134">
        <v>8</v>
      </c>
      <c r="D51" s="124">
        <v>28</v>
      </c>
      <c r="E51" s="123">
        <v>14</v>
      </c>
      <c r="F51" s="124">
        <v>8</v>
      </c>
      <c r="G51" s="123">
        <v>7</v>
      </c>
      <c r="H51" s="139">
        <f t="shared" si="0"/>
        <v>0.5</v>
      </c>
      <c r="I51" s="139">
        <f t="shared" si="1"/>
        <v>0.2857142857142857</v>
      </c>
      <c r="J51" s="111">
        <f t="shared" si="2"/>
        <v>0.875</v>
      </c>
    </row>
    <row r="52" spans="1:10" x14ac:dyDescent="0.2">
      <c r="A52" s="125" t="s">
        <v>184</v>
      </c>
      <c r="B52" s="124" t="s">
        <v>252</v>
      </c>
      <c r="C52" s="134">
        <v>7</v>
      </c>
      <c r="D52" s="124">
        <v>12</v>
      </c>
      <c r="E52" s="123">
        <v>3</v>
      </c>
      <c r="F52" s="124">
        <v>2</v>
      </c>
      <c r="G52" s="123">
        <v>1</v>
      </c>
      <c r="H52" s="139">
        <f t="shared" si="0"/>
        <v>0.25</v>
      </c>
      <c r="I52" s="139">
        <f t="shared" si="1"/>
        <v>0.16666666666666666</v>
      </c>
      <c r="J52" s="111">
        <f t="shared" si="2"/>
        <v>0.14285714285714285</v>
      </c>
    </row>
    <row r="53" spans="1:10" x14ac:dyDescent="0.2">
      <c r="A53" s="188" t="s">
        <v>184</v>
      </c>
      <c r="B53" s="195" t="s">
        <v>186</v>
      </c>
      <c r="C53" s="190">
        <v>5</v>
      </c>
      <c r="D53" s="195">
        <v>9</v>
      </c>
      <c r="E53" s="196">
        <v>2</v>
      </c>
      <c r="F53" s="195">
        <v>3</v>
      </c>
      <c r="G53" s="196">
        <v>0</v>
      </c>
      <c r="H53" s="193">
        <f t="shared" si="0"/>
        <v>0.22222222222222221</v>
      </c>
      <c r="I53" s="193">
        <f t="shared" si="1"/>
        <v>0.33333333333333331</v>
      </c>
      <c r="J53" s="194">
        <f t="shared" si="2"/>
        <v>0</v>
      </c>
    </row>
    <row r="54" spans="1:10" x14ac:dyDescent="0.2">
      <c r="A54" s="125" t="s">
        <v>57</v>
      </c>
      <c r="B54" s="124" t="s">
        <v>209</v>
      </c>
      <c r="C54" s="134">
        <v>10</v>
      </c>
      <c r="D54" s="124">
        <v>51</v>
      </c>
      <c r="E54" s="123">
        <v>36</v>
      </c>
      <c r="F54" s="124">
        <v>9</v>
      </c>
      <c r="G54" s="123">
        <v>10</v>
      </c>
      <c r="H54" s="139">
        <f t="shared" si="0"/>
        <v>0.70588235294117652</v>
      </c>
      <c r="I54" s="139">
        <f t="shared" si="1"/>
        <v>0.17647058823529413</v>
      </c>
      <c r="J54" s="111">
        <f t="shared" si="2"/>
        <v>1</v>
      </c>
    </row>
    <row r="55" spans="1:10" x14ac:dyDescent="0.2">
      <c r="A55" s="125" t="s">
        <v>57</v>
      </c>
      <c r="B55" s="124" t="s">
        <v>229</v>
      </c>
      <c r="C55" s="134">
        <v>10</v>
      </c>
      <c r="D55" s="124">
        <v>46</v>
      </c>
      <c r="E55" s="123">
        <v>33</v>
      </c>
      <c r="F55" s="124">
        <v>4</v>
      </c>
      <c r="G55" s="123">
        <v>12</v>
      </c>
      <c r="H55" s="139">
        <f t="shared" si="0"/>
        <v>0.71739130434782605</v>
      </c>
      <c r="I55" s="139">
        <f t="shared" si="1"/>
        <v>8.6956521739130432E-2</v>
      </c>
      <c r="J55" s="111">
        <f t="shared" si="2"/>
        <v>1.2</v>
      </c>
    </row>
    <row r="56" spans="1:10" x14ac:dyDescent="0.2">
      <c r="A56" s="125" t="s">
        <v>57</v>
      </c>
      <c r="B56" s="124" t="s">
        <v>101</v>
      </c>
      <c r="C56" s="134">
        <v>10</v>
      </c>
      <c r="D56" s="124">
        <v>45</v>
      </c>
      <c r="E56" s="123">
        <v>28</v>
      </c>
      <c r="F56" s="124">
        <v>8</v>
      </c>
      <c r="G56" s="123">
        <v>11</v>
      </c>
      <c r="H56" s="139">
        <f t="shared" si="0"/>
        <v>0.62222222222222223</v>
      </c>
      <c r="I56" s="139">
        <f t="shared" si="1"/>
        <v>0.17777777777777778</v>
      </c>
      <c r="J56" s="111">
        <f t="shared" si="2"/>
        <v>1.1000000000000001</v>
      </c>
    </row>
    <row r="57" spans="1:10" x14ac:dyDescent="0.2">
      <c r="A57" s="125" t="s">
        <v>57</v>
      </c>
      <c r="B57" s="124" t="s">
        <v>70</v>
      </c>
      <c r="C57" s="134">
        <v>10</v>
      </c>
      <c r="D57" s="124">
        <v>44</v>
      </c>
      <c r="E57" s="123">
        <v>21</v>
      </c>
      <c r="F57" s="124">
        <v>2</v>
      </c>
      <c r="G57" s="123">
        <v>0</v>
      </c>
      <c r="H57" s="139">
        <f t="shared" si="0"/>
        <v>0.47727272727272729</v>
      </c>
      <c r="I57" s="139">
        <f t="shared" si="1"/>
        <v>4.5454545454545456E-2</v>
      </c>
      <c r="J57" s="111">
        <f t="shared" si="2"/>
        <v>0</v>
      </c>
    </row>
    <row r="58" spans="1:10" x14ac:dyDescent="0.2">
      <c r="A58" s="125" t="s">
        <v>57</v>
      </c>
      <c r="B58" s="124" t="s">
        <v>166</v>
      </c>
      <c r="C58" s="134">
        <v>9</v>
      </c>
      <c r="D58" s="124">
        <v>26</v>
      </c>
      <c r="E58" s="123">
        <v>14</v>
      </c>
      <c r="F58" s="124">
        <v>7</v>
      </c>
      <c r="G58" s="123">
        <v>30</v>
      </c>
      <c r="H58" s="139">
        <f t="shared" si="0"/>
        <v>0.53846153846153844</v>
      </c>
      <c r="I58" s="139">
        <f t="shared" si="1"/>
        <v>0.26923076923076922</v>
      </c>
      <c r="J58" s="111">
        <f t="shared" si="2"/>
        <v>3.3333333333333335</v>
      </c>
    </row>
    <row r="59" spans="1:10" x14ac:dyDescent="0.2">
      <c r="A59" s="125" t="s">
        <v>57</v>
      </c>
      <c r="B59" s="124" t="s">
        <v>268</v>
      </c>
      <c r="C59" s="134">
        <v>8</v>
      </c>
      <c r="D59" s="124">
        <v>19</v>
      </c>
      <c r="E59" s="123">
        <v>8</v>
      </c>
      <c r="F59" s="124">
        <v>4</v>
      </c>
      <c r="G59" s="123">
        <v>1</v>
      </c>
      <c r="H59" s="139">
        <f t="shared" si="0"/>
        <v>0.42105263157894735</v>
      </c>
      <c r="I59" s="139">
        <f t="shared" si="1"/>
        <v>0.21052631578947367</v>
      </c>
      <c r="J59" s="111">
        <f t="shared" si="2"/>
        <v>0.125</v>
      </c>
    </row>
    <row r="60" spans="1:10" x14ac:dyDescent="0.2">
      <c r="A60" s="125" t="s">
        <v>57</v>
      </c>
      <c r="B60" s="124" t="s">
        <v>167</v>
      </c>
      <c r="C60" s="134">
        <v>9</v>
      </c>
      <c r="D60" s="124">
        <v>17</v>
      </c>
      <c r="E60" s="123">
        <v>6</v>
      </c>
      <c r="F60" s="124">
        <v>5</v>
      </c>
      <c r="G60" s="123">
        <v>2</v>
      </c>
      <c r="H60" s="139">
        <f t="shared" si="0"/>
        <v>0.35294117647058826</v>
      </c>
      <c r="I60" s="139">
        <f t="shared" si="1"/>
        <v>0.29411764705882354</v>
      </c>
      <c r="J60" s="111">
        <f t="shared" si="2"/>
        <v>0.22222222222222221</v>
      </c>
    </row>
    <row r="61" spans="1:10" x14ac:dyDescent="0.2">
      <c r="A61" s="125" t="s">
        <v>57</v>
      </c>
      <c r="B61" s="124" t="s">
        <v>269</v>
      </c>
      <c r="C61" s="134">
        <v>8</v>
      </c>
      <c r="D61" s="124">
        <v>15</v>
      </c>
      <c r="E61" s="123">
        <v>6</v>
      </c>
      <c r="F61" s="124">
        <v>5</v>
      </c>
      <c r="G61" s="123">
        <v>4</v>
      </c>
      <c r="H61" s="139">
        <f t="shared" si="0"/>
        <v>0.4</v>
      </c>
      <c r="I61" s="139">
        <f t="shared" si="1"/>
        <v>0.33333333333333331</v>
      </c>
      <c r="J61" s="111">
        <f t="shared" si="2"/>
        <v>0.5</v>
      </c>
    </row>
    <row r="62" spans="1:10" x14ac:dyDescent="0.2">
      <c r="A62" s="125" t="s">
        <v>57</v>
      </c>
      <c r="B62" s="124" t="s">
        <v>300</v>
      </c>
      <c r="C62" s="134">
        <v>10</v>
      </c>
      <c r="D62" s="124">
        <v>12</v>
      </c>
      <c r="E62" s="123">
        <v>3</v>
      </c>
      <c r="F62" s="124">
        <v>5</v>
      </c>
      <c r="G62" s="123">
        <v>31</v>
      </c>
      <c r="H62" s="139">
        <f t="shared" si="0"/>
        <v>0.25</v>
      </c>
      <c r="I62" s="139">
        <f t="shared" si="1"/>
        <v>0.41666666666666669</v>
      </c>
      <c r="J62" s="111">
        <f t="shared" si="2"/>
        <v>3.1</v>
      </c>
    </row>
    <row r="63" spans="1:10" x14ac:dyDescent="0.2">
      <c r="A63" s="125" t="s">
        <v>57</v>
      </c>
      <c r="B63" s="124" t="s">
        <v>256</v>
      </c>
      <c r="C63" s="134">
        <v>7</v>
      </c>
      <c r="D63" s="124">
        <v>8</v>
      </c>
      <c r="E63" s="123">
        <v>1</v>
      </c>
      <c r="F63" s="124">
        <v>3</v>
      </c>
      <c r="G63" s="123">
        <v>0</v>
      </c>
      <c r="H63" s="139">
        <f t="shared" si="0"/>
        <v>0.125</v>
      </c>
      <c r="I63" s="139">
        <f t="shared" si="1"/>
        <v>0.375</v>
      </c>
      <c r="J63" s="111">
        <f t="shared" si="2"/>
        <v>0</v>
      </c>
    </row>
    <row r="64" spans="1:10" x14ac:dyDescent="0.2">
      <c r="A64" s="125" t="s">
        <v>57</v>
      </c>
      <c r="B64" s="124" t="s">
        <v>382</v>
      </c>
      <c r="C64" s="134">
        <v>6</v>
      </c>
      <c r="D64" s="124">
        <v>7</v>
      </c>
      <c r="E64" s="123">
        <v>3</v>
      </c>
      <c r="F64" s="124">
        <v>1</v>
      </c>
      <c r="G64" s="123">
        <v>0</v>
      </c>
      <c r="H64" s="139">
        <f t="shared" si="0"/>
        <v>0.42857142857142855</v>
      </c>
      <c r="I64" s="139">
        <f t="shared" si="1"/>
        <v>0.14285714285714285</v>
      </c>
      <c r="J64" s="111">
        <f t="shared" si="2"/>
        <v>0</v>
      </c>
    </row>
    <row r="65" spans="1:10" x14ac:dyDescent="0.2">
      <c r="A65" s="125" t="s">
        <v>57</v>
      </c>
      <c r="B65" s="124" t="s">
        <v>332</v>
      </c>
      <c r="C65" s="134">
        <v>5</v>
      </c>
      <c r="D65" s="124">
        <v>6</v>
      </c>
      <c r="E65" s="123">
        <v>0</v>
      </c>
      <c r="F65" s="124">
        <v>3</v>
      </c>
      <c r="G65" s="123">
        <v>0</v>
      </c>
      <c r="H65" s="139">
        <f t="shared" si="0"/>
        <v>0</v>
      </c>
      <c r="I65" s="139">
        <f t="shared" si="1"/>
        <v>0.5</v>
      </c>
      <c r="J65" s="111">
        <f t="shared" si="2"/>
        <v>0</v>
      </c>
    </row>
    <row r="66" spans="1:10" x14ac:dyDescent="0.2">
      <c r="A66" s="125" t="s">
        <v>57</v>
      </c>
      <c r="B66" s="124" t="s">
        <v>112</v>
      </c>
      <c r="C66" s="134">
        <v>4</v>
      </c>
      <c r="D66" s="124">
        <v>5</v>
      </c>
      <c r="E66" s="123">
        <v>1</v>
      </c>
      <c r="F66" s="124">
        <v>1</v>
      </c>
      <c r="G66" s="123">
        <v>0</v>
      </c>
      <c r="H66" s="139">
        <f t="shared" si="0"/>
        <v>0.2</v>
      </c>
      <c r="I66" s="139">
        <f t="shared" si="1"/>
        <v>0.2</v>
      </c>
      <c r="J66" s="111">
        <f t="shared" si="2"/>
        <v>0</v>
      </c>
    </row>
    <row r="67" spans="1:10" x14ac:dyDescent="0.2">
      <c r="A67" s="188" t="s">
        <v>57</v>
      </c>
      <c r="B67" s="195" t="s">
        <v>381</v>
      </c>
      <c r="C67" s="190">
        <v>1</v>
      </c>
      <c r="D67" s="195">
        <v>0</v>
      </c>
      <c r="E67" s="196">
        <v>0</v>
      </c>
      <c r="F67" s="195">
        <v>0</v>
      </c>
      <c r="G67" s="196">
        <v>0</v>
      </c>
      <c r="H67" s="193">
        <f t="shared" ref="H67:H130" si="3">IF(D67=0,0,E67/D67)</f>
        <v>0</v>
      </c>
      <c r="I67" s="193">
        <f t="shared" ref="I67:I130" si="4">IF(D67=0,0,F67/D67)</f>
        <v>0</v>
      </c>
      <c r="J67" s="194">
        <f t="shared" ref="J67:J130" si="5">G67/C67</f>
        <v>0</v>
      </c>
    </row>
    <row r="68" spans="1:10" x14ac:dyDescent="0.2">
      <c r="A68" s="125" t="s">
        <v>373</v>
      </c>
      <c r="B68" s="124" t="s">
        <v>351</v>
      </c>
      <c r="C68" s="134">
        <v>6</v>
      </c>
      <c r="D68" s="124">
        <v>18</v>
      </c>
      <c r="E68" s="123">
        <v>1</v>
      </c>
      <c r="F68" s="124">
        <v>16</v>
      </c>
      <c r="G68" s="123">
        <v>3</v>
      </c>
      <c r="H68" s="139">
        <f t="shared" si="3"/>
        <v>5.5555555555555552E-2</v>
      </c>
      <c r="I68" s="139">
        <f t="shared" si="4"/>
        <v>0.88888888888888884</v>
      </c>
      <c r="J68" s="111">
        <f t="shared" si="5"/>
        <v>0.5</v>
      </c>
    </row>
    <row r="69" spans="1:10" x14ac:dyDescent="0.2">
      <c r="A69" s="125" t="s">
        <v>373</v>
      </c>
      <c r="B69" s="124" t="s">
        <v>346</v>
      </c>
      <c r="C69" s="134">
        <v>6</v>
      </c>
      <c r="D69" s="124">
        <v>16</v>
      </c>
      <c r="E69" s="123">
        <v>0</v>
      </c>
      <c r="F69" s="124">
        <v>12</v>
      </c>
      <c r="G69" s="123">
        <v>0</v>
      </c>
      <c r="H69" s="139">
        <f t="shared" si="3"/>
        <v>0</v>
      </c>
      <c r="I69" s="139">
        <f t="shared" si="4"/>
        <v>0.75</v>
      </c>
      <c r="J69" s="111">
        <f t="shared" si="5"/>
        <v>0</v>
      </c>
    </row>
    <row r="70" spans="1:10" x14ac:dyDescent="0.2">
      <c r="A70" s="125" t="s">
        <v>373</v>
      </c>
      <c r="B70" s="124" t="s">
        <v>315</v>
      </c>
      <c r="C70" s="134">
        <v>6</v>
      </c>
      <c r="D70" s="124">
        <v>15</v>
      </c>
      <c r="E70" s="123">
        <v>0</v>
      </c>
      <c r="F70" s="124">
        <v>14</v>
      </c>
      <c r="G70" s="123">
        <v>0</v>
      </c>
      <c r="H70" s="139">
        <f t="shared" si="3"/>
        <v>0</v>
      </c>
      <c r="I70" s="139">
        <f t="shared" si="4"/>
        <v>0.93333333333333335</v>
      </c>
      <c r="J70" s="111">
        <f t="shared" si="5"/>
        <v>0</v>
      </c>
    </row>
    <row r="71" spans="1:10" x14ac:dyDescent="0.2">
      <c r="A71" s="125" t="s">
        <v>373</v>
      </c>
      <c r="B71" s="124" t="s">
        <v>345</v>
      </c>
      <c r="C71" s="134">
        <v>6</v>
      </c>
      <c r="D71" s="124">
        <v>15</v>
      </c>
      <c r="E71" s="123">
        <v>0</v>
      </c>
      <c r="F71" s="124">
        <v>12</v>
      </c>
      <c r="G71" s="123">
        <v>9</v>
      </c>
      <c r="H71" s="139">
        <f t="shared" si="3"/>
        <v>0</v>
      </c>
      <c r="I71" s="139">
        <f t="shared" si="4"/>
        <v>0.8</v>
      </c>
      <c r="J71" s="111">
        <f t="shared" si="5"/>
        <v>1.5</v>
      </c>
    </row>
    <row r="72" spans="1:10" x14ac:dyDescent="0.2">
      <c r="A72" s="125" t="s">
        <v>373</v>
      </c>
      <c r="B72" s="124" t="s">
        <v>172</v>
      </c>
      <c r="C72" s="134">
        <v>6</v>
      </c>
      <c r="D72" s="124">
        <v>13</v>
      </c>
      <c r="E72" s="123">
        <v>0</v>
      </c>
      <c r="F72" s="124">
        <v>12</v>
      </c>
      <c r="G72" s="123">
        <v>0</v>
      </c>
      <c r="H72" s="139">
        <f t="shared" si="3"/>
        <v>0</v>
      </c>
      <c r="I72" s="139">
        <f t="shared" si="4"/>
        <v>0.92307692307692313</v>
      </c>
      <c r="J72" s="111">
        <f t="shared" si="5"/>
        <v>0</v>
      </c>
    </row>
    <row r="73" spans="1:10" x14ac:dyDescent="0.2">
      <c r="A73" s="125" t="s">
        <v>373</v>
      </c>
      <c r="B73" s="124" t="s">
        <v>383</v>
      </c>
      <c r="C73" s="134">
        <v>6</v>
      </c>
      <c r="D73" s="124">
        <v>13</v>
      </c>
      <c r="E73" s="123">
        <v>0</v>
      </c>
      <c r="F73" s="124">
        <v>10</v>
      </c>
      <c r="G73" s="123">
        <v>0</v>
      </c>
      <c r="H73" s="139">
        <f t="shared" si="3"/>
        <v>0</v>
      </c>
      <c r="I73" s="139">
        <f t="shared" si="4"/>
        <v>0.76923076923076927</v>
      </c>
      <c r="J73" s="111">
        <f t="shared" si="5"/>
        <v>0</v>
      </c>
    </row>
    <row r="74" spans="1:10" x14ac:dyDescent="0.2">
      <c r="A74" s="125" t="s">
        <v>373</v>
      </c>
      <c r="B74" s="124" t="s">
        <v>347</v>
      </c>
      <c r="C74" s="134">
        <v>6</v>
      </c>
      <c r="D74" s="124">
        <v>12</v>
      </c>
      <c r="E74" s="123">
        <v>0</v>
      </c>
      <c r="F74" s="124">
        <v>8</v>
      </c>
      <c r="G74" s="123">
        <v>0</v>
      </c>
      <c r="H74" s="139">
        <f t="shared" si="3"/>
        <v>0</v>
      </c>
      <c r="I74" s="139">
        <f t="shared" si="4"/>
        <v>0.66666666666666663</v>
      </c>
      <c r="J74" s="111">
        <f t="shared" si="5"/>
        <v>0</v>
      </c>
    </row>
    <row r="75" spans="1:10" x14ac:dyDescent="0.2">
      <c r="A75" s="188" t="s">
        <v>373</v>
      </c>
      <c r="B75" s="195" t="s">
        <v>348</v>
      </c>
      <c r="C75" s="190">
        <v>3</v>
      </c>
      <c r="D75" s="195">
        <v>6</v>
      </c>
      <c r="E75" s="196">
        <v>0</v>
      </c>
      <c r="F75" s="195">
        <v>6</v>
      </c>
      <c r="G75" s="196">
        <v>1</v>
      </c>
      <c r="H75" s="193">
        <f t="shared" si="3"/>
        <v>0</v>
      </c>
      <c r="I75" s="193">
        <f t="shared" si="4"/>
        <v>1</v>
      </c>
      <c r="J75" s="194">
        <f t="shared" si="5"/>
        <v>0.33333333333333331</v>
      </c>
    </row>
    <row r="76" spans="1:10" x14ac:dyDescent="0.2">
      <c r="A76" s="125" t="s">
        <v>242</v>
      </c>
      <c r="B76" s="124" t="s">
        <v>335</v>
      </c>
      <c r="C76" s="134">
        <v>9</v>
      </c>
      <c r="D76" s="124">
        <v>45</v>
      </c>
      <c r="E76" s="123">
        <v>23</v>
      </c>
      <c r="F76" s="124">
        <v>10</v>
      </c>
      <c r="G76" s="123">
        <v>16</v>
      </c>
      <c r="H76" s="139">
        <f t="shared" si="3"/>
        <v>0.51111111111111107</v>
      </c>
      <c r="I76" s="139">
        <f t="shared" si="4"/>
        <v>0.22222222222222221</v>
      </c>
      <c r="J76" s="111">
        <f t="shared" si="5"/>
        <v>1.7777777777777777</v>
      </c>
    </row>
    <row r="77" spans="1:10" x14ac:dyDescent="0.2">
      <c r="A77" s="125" t="s">
        <v>242</v>
      </c>
      <c r="B77" s="124" t="s">
        <v>336</v>
      </c>
      <c r="C77" s="134">
        <v>9</v>
      </c>
      <c r="D77" s="124">
        <v>39</v>
      </c>
      <c r="E77" s="123">
        <v>19</v>
      </c>
      <c r="F77" s="124">
        <v>10</v>
      </c>
      <c r="G77" s="123">
        <v>7</v>
      </c>
      <c r="H77" s="139">
        <f t="shared" si="3"/>
        <v>0.48717948717948717</v>
      </c>
      <c r="I77" s="139">
        <f t="shared" si="4"/>
        <v>0.25641025641025639</v>
      </c>
      <c r="J77" s="111">
        <f t="shared" si="5"/>
        <v>0.77777777777777779</v>
      </c>
    </row>
    <row r="78" spans="1:10" x14ac:dyDescent="0.2">
      <c r="A78" s="125" t="s">
        <v>242</v>
      </c>
      <c r="B78" s="124" t="s">
        <v>354</v>
      </c>
      <c r="C78" s="134">
        <v>9</v>
      </c>
      <c r="D78" s="124">
        <v>36</v>
      </c>
      <c r="E78" s="123">
        <v>15</v>
      </c>
      <c r="F78" s="124">
        <v>9</v>
      </c>
      <c r="G78" s="123">
        <v>0</v>
      </c>
      <c r="H78" s="139">
        <f t="shared" si="3"/>
        <v>0.41666666666666669</v>
      </c>
      <c r="I78" s="139">
        <f t="shared" si="4"/>
        <v>0.25</v>
      </c>
      <c r="J78" s="111">
        <f t="shared" si="5"/>
        <v>0</v>
      </c>
    </row>
    <row r="79" spans="1:10" x14ac:dyDescent="0.2">
      <c r="A79" s="125" t="s">
        <v>242</v>
      </c>
      <c r="B79" s="124" t="s">
        <v>352</v>
      </c>
      <c r="C79" s="134">
        <v>7</v>
      </c>
      <c r="D79" s="124">
        <v>33</v>
      </c>
      <c r="E79" s="123">
        <v>14</v>
      </c>
      <c r="F79" s="124">
        <v>7</v>
      </c>
      <c r="G79" s="123">
        <v>7</v>
      </c>
      <c r="H79" s="139">
        <f t="shared" si="3"/>
        <v>0.42424242424242425</v>
      </c>
      <c r="I79" s="139">
        <f t="shared" si="4"/>
        <v>0.21212121212121213</v>
      </c>
      <c r="J79" s="111">
        <f t="shared" si="5"/>
        <v>1</v>
      </c>
    </row>
    <row r="80" spans="1:10" x14ac:dyDescent="0.2">
      <c r="A80" s="125" t="s">
        <v>242</v>
      </c>
      <c r="B80" s="124" t="s">
        <v>339</v>
      </c>
      <c r="C80" s="134">
        <v>9</v>
      </c>
      <c r="D80" s="124">
        <v>30</v>
      </c>
      <c r="E80" s="123">
        <v>8</v>
      </c>
      <c r="F80" s="124">
        <v>15</v>
      </c>
      <c r="G80" s="123">
        <v>25</v>
      </c>
      <c r="H80" s="139">
        <f t="shared" si="3"/>
        <v>0.26666666666666666</v>
      </c>
      <c r="I80" s="139">
        <f t="shared" si="4"/>
        <v>0.5</v>
      </c>
      <c r="J80" s="111">
        <f t="shared" si="5"/>
        <v>2.7777777777777777</v>
      </c>
    </row>
    <row r="81" spans="1:10" x14ac:dyDescent="0.2">
      <c r="A81" s="125" t="s">
        <v>242</v>
      </c>
      <c r="B81" s="124" t="s">
        <v>340</v>
      </c>
      <c r="C81" s="134">
        <v>7</v>
      </c>
      <c r="D81" s="124">
        <v>23</v>
      </c>
      <c r="E81" s="123">
        <v>15</v>
      </c>
      <c r="F81" s="124">
        <v>2</v>
      </c>
      <c r="G81" s="123">
        <v>3</v>
      </c>
      <c r="H81" s="139">
        <f t="shared" si="3"/>
        <v>0.65217391304347827</v>
      </c>
      <c r="I81" s="139">
        <f t="shared" si="4"/>
        <v>8.6956521739130432E-2</v>
      </c>
      <c r="J81" s="111">
        <f t="shared" si="5"/>
        <v>0.42857142857142855</v>
      </c>
    </row>
    <row r="82" spans="1:10" x14ac:dyDescent="0.2">
      <c r="A82" s="125" t="s">
        <v>242</v>
      </c>
      <c r="B82" s="124" t="s">
        <v>375</v>
      </c>
      <c r="C82" s="134">
        <v>8</v>
      </c>
      <c r="D82" s="124">
        <v>20</v>
      </c>
      <c r="E82" s="123">
        <v>7</v>
      </c>
      <c r="F82" s="124">
        <v>5</v>
      </c>
      <c r="G82" s="123">
        <v>3</v>
      </c>
      <c r="H82" s="139">
        <f t="shared" si="3"/>
        <v>0.35</v>
      </c>
      <c r="I82" s="139">
        <f t="shared" si="4"/>
        <v>0.25</v>
      </c>
      <c r="J82" s="111">
        <f t="shared" si="5"/>
        <v>0.375</v>
      </c>
    </row>
    <row r="83" spans="1:10" x14ac:dyDescent="0.2">
      <c r="A83" s="125" t="s">
        <v>242</v>
      </c>
      <c r="B83" s="124" t="s">
        <v>353</v>
      </c>
      <c r="C83" s="134">
        <v>8</v>
      </c>
      <c r="D83" s="124">
        <v>19</v>
      </c>
      <c r="E83" s="123">
        <v>10</v>
      </c>
      <c r="F83" s="124">
        <v>3</v>
      </c>
      <c r="G83" s="123">
        <v>2</v>
      </c>
      <c r="H83" s="139">
        <f t="shared" si="3"/>
        <v>0.52631578947368418</v>
      </c>
      <c r="I83" s="139">
        <f t="shared" si="4"/>
        <v>0.15789473684210525</v>
      </c>
      <c r="J83" s="111">
        <f t="shared" si="5"/>
        <v>0.25</v>
      </c>
    </row>
    <row r="84" spans="1:10" x14ac:dyDescent="0.2">
      <c r="A84" s="188" t="s">
        <v>242</v>
      </c>
      <c r="B84" s="195" t="s">
        <v>334</v>
      </c>
      <c r="C84" s="190">
        <v>6</v>
      </c>
      <c r="D84" s="195">
        <v>11</v>
      </c>
      <c r="E84" s="196">
        <v>4</v>
      </c>
      <c r="F84" s="195">
        <v>3</v>
      </c>
      <c r="G84" s="196">
        <v>6</v>
      </c>
      <c r="H84" s="193">
        <f t="shared" si="3"/>
        <v>0.36363636363636365</v>
      </c>
      <c r="I84" s="193">
        <f t="shared" si="4"/>
        <v>0.27272727272727271</v>
      </c>
      <c r="J84" s="194">
        <f t="shared" si="5"/>
        <v>1</v>
      </c>
    </row>
    <row r="85" spans="1:10" x14ac:dyDescent="0.2">
      <c r="A85" s="125" t="s">
        <v>62</v>
      </c>
      <c r="B85" s="124" t="s">
        <v>49</v>
      </c>
      <c r="C85" s="134">
        <v>7</v>
      </c>
      <c r="D85" s="124">
        <v>35</v>
      </c>
      <c r="E85" s="123">
        <v>23</v>
      </c>
      <c r="F85" s="124">
        <v>7</v>
      </c>
      <c r="G85" s="123">
        <v>22</v>
      </c>
      <c r="H85" s="139">
        <f t="shared" si="3"/>
        <v>0.65714285714285714</v>
      </c>
      <c r="I85" s="139">
        <f t="shared" si="4"/>
        <v>0.2</v>
      </c>
      <c r="J85" s="111">
        <f t="shared" si="5"/>
        <v>3.1428571428571428</v>
      </c>
    </row>
    <row r="86" spans="1:10" x14ac:dyDescent="0.2">
      <c r="A86" s="125" t="s">
        <v>62</v>
      </c>
      <c r="B86" s="124" t="s">
        <v>286</v>
      </c>
      <c r="C86" s="134">
        <v>7</v>
      </c>
      <c r="D86" s="124">
        <v>34</v>
      </c>
      <c r="E86" s="123">
        <v>16</v>
      </c>
      <c r="F86" s="124">
        <v>10</v>
      </c>
      <c r="G86" s="123">
        <v>9</v>
      </c>
      <c r="H86" s="139">
        <f t="shared" si="3"/>
        <v>0.47058823529411764</v>
      </c>
      <c r="I86" s="139">
        <f t="shared" si="4"/>
        <v>0.29411764705882354</v>
      </c>
      <c r="J86" s="111">
        <f t="shared" si="5"/>
        <v>1.2857142857142858</v>
      </c>
    </row>
    <row r="87" spans="1:10" x14ac:dyDescent="0.2">
      <c r="A87" s="125" t="s">
        <v>62</v>
      </c>
      <c r="B87" s="124" t="s">
        <v>158</v>
      </c>
      <c r="C87" s="134">
        <v>7</v>
      </c>
      <c r="D87" s="124">
        <v>34</v>
      </c>
      <c r="E87" s="123">
        <v>17</v>
      </c>
      <c r="F87" s="124">
        <v>9</v>
      </c>
      <c r="G87" s="123">
        <v>7</v>
      </c>
      <c r="H87" s="139">
        <f t="shared" si="3"/>
        <v>0.5</v>
      </c>
      <c r="I87" s="139">
        <f t="shared" si="4"/>
        <v>0.26470588235294118</v>
      </c>
      <c r="J87" s="111">
        <f t="shared" si="5"/>
        <v>1</v>
      </c>
    </row>
    <row r="88" spans="1:10" x14ac:dyDescent="0.2">
      <c r="A88" s="125" t="s">
        <v>62</v>
      </c>
      <c r="B88" s="124" t="s">
        <v>274</v>
      </c>
      <c r="C88" s="134">
        <v>7</v>
      </c>
      <c r="D88" s="124">
        <v>33</v>
      </c>
      <c r="E88" s="123">
        <v>8</v>
      </c>
      <c r="F88" s="124">
        <v>7</v>
      </c>
      <c r="G88" s="123">
        <v>8</v>
      </c>
      <c r="H88" s="139">
        <f t="shared" si="3"/>
        <v>0.24242424242424243</v>
      </c>
      <c r="I88" s="139">
        <f t="shared" si="4"/>
        <v>0.21212121212121213</v>
      </c>
      <c r="J88" s="111">
        <f t="shared" si="5"/>
        <v>1.1428571428571428</v>
      </c>
    </row>
    <row r="89" spans="1:10" x14ac:dyDescent="0.2">
      <c r="A89" s="125" t="s">
        <v>62</v>
      </c>
      <c r="B89" s="124" t="s">
        <v>356</v>
      </c>
      <c r="C89" s="134">
        <v>7</v>
      </c>
      <c r="D89" s="124">
        <v>29</v>
      </c>
      <c r="E89" s="123">
        <v>9</v>
      </c>
      <c r="F89" s="124">
        <v>9</v>
      </c>
      <c r="G89" s="123">
        <v>0</v>
      </c>
      <c r="H89" s="139">
        <f t="shared" si="3"/>
        <v>0.31034482758620691</v>
      </c>
      <c r="I89" s="139">
        <f t="shared" si="4"/>
        <v>0.31034482758620691</v>
      </c>
      <c r="J89" s="111">
        <f t="shared" si="5"/>
        <v>0</v>
      </c>
    </row>
    <row r="90" spans="1:10" x14ac:dyDescent="0.2">
      <c r="A90" s="125" t="s">
        <v>62</v>
      </c>
      <c r="B90" s="124" t="s">
        <v>355</v>
      </c>
      <c r="C90" s="134">
        <v>7</v>
      </c>
      <c r="D90" s="124">
        <v>18</v>
      </c>
      <c r="E90" s="123">
        <v>7</v>
      </c>
      <c r="F90" s="124">
        <v>3</v>
      </c>
      <c r="G90" s="123">
        <v>1</v>
      </c>
      <c r="H90" s="139">
        <f t="shared" si="3"/>
        <v>0.3888888888888889</v>
      </c>
      <c r="I90" s="139">
        <f t="shared" si="4"/>
        <v>0.16666666666666666</v>
      </c>
      <c r="J90" s="111">
        <f t="shared" si="5"/>
        <v>0.14285714285714285</v>
      </c>
    </row>
    <row r="91" spans="1:10" x14ac:dyDescent="0.2">
      <c r="A91" s="125" t="s">
        <v>62</v>
      </c>
      <c r="B91" s="124" t="s">
        <v>206</v>
      </c>
      <c r="C91" s="134">
        <v>4</v>
      </c>
      <c r="D91" s="124">
        <v>10</v>
      </c>
      <c r="E91" s="123">
        <v>3</v>
      </c>
      <c r="F91" s="124">
        <v>1</v>
      </c>
      <c r="G91" s="123">
        <v>0</v>
      </c>
      <c r="H91" s="139">
        <f t="shared" si="3"/>
        <v>0.3</v>
      </c>
      <c r="I91" s="139">
        <f t="shared" si="4"/>
        <v>0.1</v>
      </c>
      <c r="J91" s="111">
        <f t="shared" si="5"/>
        <v>0</v>
      </c>
    </row>
    <row r="92" spans="1:10" x14ac:dyDescent="0.2">
      <c r="A92" s="125" t="s">
        <v>62</v>
      </c>
      <c r="B92" s="124" t="s">
        <v>68</v>
      </c>
      <c r="C92" s="134">
        <v>2</v>
      </c>
      <c r="D92" s="124">
        <v>3</v>
      </c>
      <c r="E92" s="123">
        <v>2</v>
      </c>
      <c r="F92" s="124">
        <v>0</v>
      </c>
      <c r="G92" s="123">
        <v>1</v>
      </c>
      <c r="H92" s="139">
        <f t="shared" si="3"/>
        <v>0.66666666666666663</v>
      </c>
      <c r="I92" s="139">
        <f t="shared" si="4"/>
        <v>0</v>
      </c>
      <c r="J92" s="111">
        <f t="shared" si="5"/>
        <v>0.5</v>
      </c>
    </row>
    <row r="93" spans="1:10" x14ac:dyDescent="0.2">
      <c r="A93" s="188" t="s">
        <v>62</v>
      </c>
      <c r="B93" s="195" t="s">
        <v>275</v>
      </c>
      <c r="C93" s="190">
        <v>6</v>
      </c>
      <c r="D93" s="195">
        <v>3</v>
      </c>
      <c r="E93" s="196">
        <v>0</v>
      </c>
      <c r="F93" s="195">
        <v>1</v>
      </c>
      <c r="G93" s="196">
        <v>7</v>
      </c>
      <c r="H93" s="193">
        <f t="shared" si="3"/>
        <v>0</v>
      </c>
      <c r="I93" s="193">
        <f t="shared" si="4"/>
        <v>0.33333333333333331</v>
      </c>
      <c r="J93" s="194">
        <f t="shared" si="5"/>
        <v>1.1666666666666667</v>
      </c>
    </row>
    <row r="94" spans="1:10" x14ac:dyDescent="0.2">
      <c r="A94" s="125" t="s">
        <v>212</v>
      </c>
      <c r="B94" s="124" t="s">
        <v>307</v>
      </c>
      <c r="C94" s="134">
        <v>8</v>
      </c>
      <c r="D94" s="124">
        <v>40</v>
      </c>
      <c r="E94" s="123">
        <v>20</v>
      </c>
      <c r="F94" s="124">
        <v>10</v>
      </c>
      <c r="G94" s="123">
        <v>29</v>
      </c>
      <c r="H94" s="139">
        <f t="shared" si="3"/>
        <v>0.5</v>
      </c>
      <c r="I94" s="139">
        <f t="shared" si="4"/>
        <v>0.25</v>
      </c>
      <c r="J94" s="111">
        <f t="shared" si="5"/>
        <v>3.625</v>
      </c>
    </row>
    <row r="95" spans="1:10" x14ac:dyDescent="0.2">
      <c r="A95" s="125" t="s">
        <v>212</v>
      </c>
      <c r="B95" s="124" t="s">
        <v>298</v>
      </c>
      <c r="C95" s="134">
        <v>7</v>
      </c>
      <c r="D95" s="124">
        <v>32</v>
      </c>
      <c r="E95" s="123">
        <v>25</v>
      </c>
      <c r="F95" s="124">
        <v>5</v>
      </c>
      <c r="G95" s="123">
        <v>4</v>
      </c>
      <c r="H95" s="139">
        <f t="shared" si="3"/>
        <v>0.78125</v>
      </c>
      <c r="I95" s="139">
        <f t="shared" si="4"/>
        <v>0.15625</v>
      </c>
      <c r="J95" s="111">
        <f t="shared" si="5"/>
        <v>0.5714285714285714</v>
      </c>
    </row>
    <row r="96" spans="1:10" x14ac:dyDescent="0.2">
      <c r="A96" s="125" t="s">
        <v>212</v>
      </c>
      <c r="B96" s="124" t="s">
        <v>136</v>
      </c>
      <c r="C96" s="134">
        <v>7</v>
      </c>
      <c r="D96" s="124">
        <v>32</v>
      </c>
      <c r="E96" s="123">
        <v>11</v>
      </c>
      <c r="F96" s="124">
        <v>17</v>
      </c>
      <c r="G96" s="123">
        <v>3</v>
      </c>
      <c r="H96" s="139">
        <f t="shared" si="3"/>
        <v>0.34375</v>
      </c>
      <c r="I96" s="139">
        <f t="shared" si="4"/>
        <v>0.53125</v>
      </c>
      <c r="J96" s="111">
        <f t="shared" si="5"/>
        <v>0.42857142857142855</v>
      </c>
    </row>
    <row r="97" spans="1:10" x14ac:dyDescent="0.2">
      <c r="A97" s="125" t="s">
        <v>212</v>
      </c>
      <c r="B97" s="124" t="s">
        <v>197</v>
      </c>
      <c r="C97" s="134">
        <v>7</v>
      </c>
      <c r="D97" s="124">
        <v>26</v>
      </c>
      <c r="E97" s="123">
        <v>14</v>
      </c>
      <c r="F97" s="124">
        <v>5</v>
      </c>
      <c r="G97" s="123">
        <v>2</v>
      </c>
      <c r="H97" s="139">
        <f t="shared" si="3"/>
        <v>0.53846153846153844</v>
      </c>
      <c r="I97" s="139">
        <f t="shared" si="4"/>
        <v>0.19230769230769232</v>
      </c>
      <c r="J97" s="111">
        <f t="shared" si="5"/>
        <v>0.2857142857142857</v>
      </c>
    </row>
    <row r="98" spans="1:10" x14ac:dyDescent="0.2">
      <c r="A98" s="125" t="s">
        <v>212</v>
      </c>
      <c r="B98" s="124" t="s">
        <v>325</v>
      </c>
      <c r="C98" s="134">
        <v>7</v>
      </c>
      <c r="D98" s="124">
        <v>22</v>
      </c>
      <c r="E98" s="123">
        <v>9</v>
      </c>
      <c r="F98" s="124">
        <v>8</v>
      </c>
      <c r="G98" s="123">
        <v>10</v>
      </c>
      <c r="H98" s="139">
        <f t="shared" si="3"/>
        <v>0.40909090909090912</v>
      </c>
      <c r="I98" s="139">
        <f t="shared" si="4"/>
        <v>0.36363636363636365</v>
      </c>
      <c r="J98" s="111">
        <f t="shared" si="5"/>
        <v>1.4285714285714286</v>
      </c>
    </row>
    <row r="99" spans="1:10" x14ac:dyDescent="0.2">
      <c r="A99" s="125" t="s">
        <v>212</v>
      </c>
      <c r="B99" s="124" t="s">
        <v>51</v>
      </c>
      <c r="C99" s="134">
        <v>6</v>
      </c>
      <c r="D99" s="124">
        <v>21</v>
      </c>
      <c r="E99" s="123">
        <v>11</v>
      </c>
      <c r="F99" s="124">
        <v>2</v>
      </c>
      <c r="G99" s="123">
        <v>8</v>
      </c>
      <c r="H99" s="139">
        <f t="shared" si="3"/>
        <v>0.52380952380952384</v>
      </c>
      <c r="I99" s="139">
        <f t="shared" si="4"/>
        <v>9.5238095238095233E-2</v>
      </c>
      <c r="J99" s="111">
        <f t="shared" si="5"/>
        <v>1.3333333333333333</v>
      </c>
    </row>
    <row r="100" spans="1:10" x14ac:dyDescent="0.2">
      <c r="A100" s="125" t="s">
        <v>212</v>
      </c>
      <c r="B100" s="124" t="s">
        <v>251</v>
      </c>
      <c r="C100" s="134">
        <v>7</v>
      </c>
      <c r="D100" s="124">
        <v>19</v>
      </c>
      <c r="E100" s="123">
        <v>10</v>
      </c>
      <c r="F100" s="124">
        <v>4</v>
      </c>
      <c r="G100" s="123">
        <v>0</v>
      </c>
      <c r="H100" s="139">
        <f t="shared" si="3"/>
        <v>0.52631578947368418</v>
      </c>
      <c r="I100" s="139">
        <f t="shared" si="4"/>
        <v>0.21052631578947367</v>
      </c>
      <c r="J100" s="111">
        <f t="shared" si="5"/>
        <v>0</v>
      </c>
    </row>
    <row r="101" spans="1:10" x14ac:dyDescent="0.2">
      <c r="A101" s="125" t="s">
        <v>212</v>
      </c>
      <c r="B101" s="124" t="s">
        <v>64</v>
      </c>
      <c r="C101" s="134">
        <v>4</v>
      </c>
      <c r="D101" s="124">
        <v>12</v>
      </c>
      <c r="E101" s="123">
        <v>6</v>
      </c>
      <c r="F101" s="124">
        <v>4</v>
      </c>
      <c r="G101" s="123">
        <v>3</v>
      </c>
      <c r="H101" s="139">
        <f t="shared" si="3"/>
        <v>0.5</v>
      </c>
      <c r="I101" s="139">
        <f t="shared" si="4"/>
        <v>0.33333333333333331</v>
      </c>
      <c r="J101" s="111">
        <f t="shared" si="5"/>
        <v>0.75</v>
      </c>
    </row>
    <row r="102" spans="1:10" x14ac:dyDescent="0.2">
      <c r="A102" s="125" t="s">
        <v>212</v>
      </c>
      <c r="B102" s="124" t="s">
        <v>65</v>
      </c>
      <c r="C102" s="134">
        <v>5</v>
      </c>
      <c r="D102" s="124">
        <v>11</v>
      </c>
      <c r="E102" s="123">
        <v>6</v>
      </c>
      <c r="F102" s="124">
        <v>3</v>
      </c>
      <c r="G102" s="123">
        <v>0</v>
      </c>
      <c r="H102" s="139">
        <f t="shared" si="3"/>
        <v>0.54545454545454541</v>
      </c>
      <c r="I102" s="139">
        <f t="shared" si="4"/>
        <v>0.27272727272727271</v>
      </c>
      <c r="J102" s="111">
        <f t="shared" si="5"/>
        <v>0</v>
      </c>
    </row>
    <row r="103" spans="1:10" x14ac:dyDescent="0.2">
      <c r="A103" s="125" t="s">
        <v>212</v>
      </c>
      <c r="B103" s="124" t="s">
        <v>299</v>
      </c>
      <c r="C103" s="134">
        <v>1</v>
      </c>
      <c r="D103" s="124">
        <v>5</v>
      </c>
      <c r="E103" s="123">
        <v>1</v>
      </c>
      <c r="F103" s="124">
        <v>0</v>
      </c>
      <c r="G103" s="123">
        <v>0</v>
      </c>
      <c r="H103" s="139">
        <f t="shared" si="3"/>
        <v>0.2</v>
      </c>
      <c r="I103" s="139">
        <f t="shared" si="4"/>
        <v>0</v>
      </c>
      <c r="J103" s="111">
        <f t="shared" si="5"/>
        <v>0</v>
      </c>
    </row>
    <row r="104" spans="1:10" x14ac:dyDescent="0.2">
      <c r="A104" s="125" t="s">
        <v>212</v>
      </c>
      <c r="B104" s="124" t="s">
        <v>127</v>
      </c>
      <c r="C104" s="134">
        <v>5</v>
      </c>
      <c r="D104" s="124">
        <v>5</v>
      </c>
      <c r="E104" s="123">
        <v>1</v>
      </c>
      <c r="F104" s="124">
        <v>3</v>
      </c>
      <c r="G104" s="123">
        <v>1</v>
      </c>
      <c r="H104" s="139">
        <f t="shared" si="3"/>
        <v>0.2</v>
      </c>
      <c r="I104" s="139">
        <f t="shared" si="4"/>
        <v>0.6</v>
      </c>
      <c r="J104" s="111">
        <f t="shared" si="5"/>
        <v>0.2</v>
      </c>
    </row>
    <row r="105" spans="1:10" x14ac:dyDescent="0.2">
      <c r="A105" s="125" t="s">
        <v>212</v>
      </c>
      <c r="B105" s="124" t="s">
        <v>76</v>
      </c>
      <c r="C105" s="134">
        <v>4</v>
      </c>
      <c r="D105" s="124">
        <v>5</v>
      </c>
      <c r="E105" s="123">
        <v>2</v>
      </c>
      <c r="F105" s="124">
        <v>1</v>
      </c>
      <c r="G105" s="123">
        <v>0</v>
      </c>
      <c r="H105" s="139">
        <f t="shared" si="3"/>
        <v>0.4</v>
      </c>
      <c r="I105" s="139">
        <f t="shared" si="4"/>
        <v>0.2</v>
      </c>
      <c r="J105" s="111">
        <f t="shared" si="5"/>
        <v>0</v>
      </c>
    </row>
    <row r="106" spans="1:10" x14ac:dyDescent="0.2">
      <c r="A106" s="125" t="s">
        <v>212</v>
      </c>
      <c r="B106" s="124" t="s">
        <v>95</v>
      </c>
      <c r="C106" s="134">
        <v>3</v>
      </c>
      <c r="D106" s="124">
        <v>5</v>
      </c>
      <c r="E106" s="123">
        <v>0</v>
      </c>
      <c r="F106" s="124">
        <v>1</v>
      </c>
      <c r="G106" s="123">
        <v>0</v>
      </c>
      <c r="H106" s="139">
        <f t="shared" si="3"/>
        <v>0</v>
      </c>
      <c r="I106" s="139">
        <f t="shared" si="4"/>
        <v>0.2</v>
      </c>
      <c r="J106" s="111">
        <f t="shared" si="5"/>
        <v>0</v>
      </c>
    </row>
    <row r="107" spans="1:10" x14ac:dyDescent="0.2">
      <c r="A107" s="188" t="s">
        <v>212</v>
      </c>
      <c r="B107" s="195" t="s">
        <v>74</v>
      </c>
      <c r="C107" s="190">
        <v>6</v>
      </c>
      <c r="D107" s="195">
        <v>0</v>
      </c>
      <c r="E107" s="196">
        <v>0</v>
      </c>
      <c r="F107" s="195">
        <v>0</v>
      </c>
      <c r="G107" s="196">
        <v>9</v>
      </c>
      <c r="H107" s="193">
        <f t="shared" si="3"/>
        <v>0</v>
      </c>
      <c r="I107" s="193">
        <f t="shared" si="4"/>
        <v>0</v>
      </c>
      <c r="J107" s="194">
        <f t="shared" si="5"/>
        <v>1.5</v>
      </c>
    </row>
    <row r="108" spans="1:10" x14ac:dyDescent="0.2">
      <c r="A108" s="125" t="s">
        <v>61</v>
      </c>
      <c r="B108" s="124" t="s">
        <v>148</v>
      </c>
      <c r="C108" s="134">
        <v>6</v>
      </c>
      <c r="D108" s="124">
        <v>35</v>
      </c>
      <c r="E108" s="123">
        <v>23</v>
      </c>
      <c r="F108" s="124">
        <v>5</v>
      </c>
      <c r="G108" s="123">
        <v>37</v>
      </c>
      <c r="H108" s="139">
        <f t="shared" si="3"/>
        <v>0.65714285714285714</v>
      </c>
      <c r="I108" s="139">
        <f t="shared" si="4"/>
        <v>0.14285714285714285</v>
      </c>
      <c r="J108" s="111">
        <f t="shared" si="5"/>
        <v>6.166666666666667</v>
      </c>
    </row>
    <row r="109" spans="1:10" x14ac:dyDescent="0.2">
      <c r="A109" s="125" t="s">
        <v>61</v>
      </c>
      <c r="B109" s="124" t="s">
        <v>239</v>
      </c>
      <c r="C109" s="134">
        <v>6</v>
      </c>
      <c r="D109" s="124">
        <v>32</v>
      </c>
      <c r="E109" s="123">
        <v>17</v>
      </c>
      <c r="F109" s="124">
        <v>2</v>
      </c>
      <c r="G109" s="123">
        <v>0</v>
      </c>
      <c r="H109" s="139">
        <f t="shared" si="3"/>
        <v>0.53125</v>
      </c>
      <c r="I109" s="139">
        <f t="shared" si="4"/>
        <v>6.25E-2</v>
      </c>
      <c r="J109" s="111">
        <f t="shared" si="5"/>
        <v>0</v>
      </c>
    </row>
    <row r="110" spans="1:10" x14ac:dyDescent="0.2">
      <c r="A110" s="125" t="s">
        <v>61</v>
      </c>
      <c r="B110" s="124" t="s">
        <v>264</v>
      </c>
      <c r="C110" s="134">
        <v>6</v>
      </c>
      <c r="D110" s="124">
        <v>30</v>
      </c>
      <c r="E110" s="123">
        <v>19</v>
      </c>
      <c r="F110" s="124">
        <v>2</v>
      </c>
      <c r="G110" s="123">
        <v>5</v>
      </c>
      <c r="H110" s="139">
        <f t="shared" si="3"/>
        <v>0.6333333333333333</v>
      </c>
      <c r="I110" s="139">
        <f t="shared" si="4"/>
        <v>6.6666666666666666E-2</v>
      </c>
      <c r="J110" s="111">
        <f t="shared" si="5"/>
        <v>0.83333333333333337</v>
      </c>
    </row>
    <row r="111" spans="1:10" x14ac:dyDescent="0.2">
      <c r="A111" s="125" t="s">
        <v>61</v>
      </c>
      <c r="B111" s="124" t="s">
        <v>254</v>
      </c>
      <c r="C111" s="134">
        <v>6</v>
      </c>
      <c r="D111" s="124">
        <v>29</v>
      </c>
      <c r="E111" s="123">
        <v>23</v>
      </c>
      <c r="F111" s="124">
        <v>3</v>
      </c>
      <c r="G111" s="123">
        <v>2</v>
      </c>
      <c r="H111" s="139">
        <f t="shared" si="3"/>
        <v>0.7931034482758621</v>
      </c>
      <c r="I111" s="139">
        <f t="shared" si="4"/>
        <v>0.10344827586206896</v>
      </c>
      <c r="J111" s="111">
        <f t="shared" si="5"/>
        <v>0.33333333333333331</v>
      </c>
    </row>
    <row r="112" spans="1:10" x14ac:dyDescent="0.2">
      <c r="A112" s="125" t="s">
        <v>61</v>
      </c>
      <c r="B112" s="124" t="s">
        <v>169</v>
      </c>
      <c r="C112" s="134">
        <v>7</v>
      </c>
      <c r="D112" s="124">
        <v>23</v>
      </c>
      <c r="E112" s="123">
        <v>11</v>
      </c>
      <c r="F112" s="124">
        <v>2</v>
      </c>
      <c r="G112" s="123">
        <v>2</v>
      </c>
      <c r="H112" s="139">
        <f t="shared" si="3"/>
        <v>0.47826086956521741</v>
      </c>
      <c r="I112" s="139">
        <f t="shared" si="4"/>
        <v>8.6956521739130432E-2</v>
      </c>
      <c r="J112" s="111">
        <f t="shared" si="5"/>
        <v>0.2857142857142857</v>
      </c>
    </row>
    <row r="113" spans="1:10" x14ac:dyDescent="0.2">
      <c r="A113" s="125" t="s">
        <v>61</v>
      </c>
      <c r="B113" s="124" t="s">
        <v>67</v>
      </c>
      <c r="C113" s="134">
        <v>7</v>
      </c>
      <c r="D113" s="124">
        <v>21</v>
      </c>
      <c r="E113" s="123">
        <v>17</v>
      </c>
      <c r="F113" s="124">
        <v>1</v>
      </c>
      <c r="G113" s="123">
        <v>1</v>
      </c>
      <c r="H113" s="139">
        <f t="shared" si="3"/>
        <v>0.80952380952380953</v>
      </c>
      <c r="I113" s="139">
        <f t="shared" si="4"/>
        <v>4.7619047619047616E-2</v>
      </c>
      <c r="J113" s="111">
        <f t="shared" si="5"/>
        <v>0.14285714285714285</v>
      </c>
    </row>
    <row r="114" spans="1:10" x14ac:dyDescent="0.2">
      <c r="A114" s="125" t="s">
        <v>61</v>
      </c>
      <c r="B114" s="124" t="s">
        <v>377</v>
      </c>
      <c r="C114" s="134">
        <v>4</v>
      </c>
      <c r="D114" s="124">
        <v>21</v>
      </c>
      <c r="E114" s="123">
        <v>14</v>
      </c>
      <c r="F114" s="124">
        <v>3</v>
      </c>
      <c r="G114" s="123">
        <v>5</v>
      </c>
      <c r="H114" s="139">
        <f t="shared" si="3"/>
        <v>0.66666666666666663</v>
      </c>
      <c r="I114" s="139">
        <f t="shared" si="4"/>
        <v>0.14285714285714285</v>
      </c>
      <c r="J114" s="111">
        <f t="shared" si="5"/>
        <v>1.25</v>
      </c>
    </row>
    <row r="115" spans="1:10" x14ac:dyDescent="0.2">
      <c r="A115" s="125" t="s">
        <v>61</v>
      </c>
      <c r="B115" s="124" t="s">
        <v>162</v>
      </c>
      <c r="C115" s="134">
        <v>4</v>
      </c>
      <c r="D115" s="124">
        <v>11</v>
      </c>
      <c r="E115" s="123">
        <v>8</v>
      </c>
      <c r="F115" s="124">
        <v>1</v>
      </c>
      <c r="G115" s="123">
        <v>2</v>
      </c>
      <c r="H115" s="139">
        <f t="shared" si="3"/>
        <v>0.72727272727272729</v>
      </c>
      <c r="I115" s="139">
        <f t="shared" si="4"/>
        <v>9.0909090909090912E-2</v>
      </c>
      <c r="J115" s="111">
        <f t="shared" si="5"/>
        <v>0.5</v>
      </c>
    </row>
    <row r="116" spans="1:10" x14ac:dyDescent="0.2">
      <c r="A116" s="125" t="s">
        <v>61</v>
      </c>
      <c r="B116" s="124" t="s">
        <v>108</v>
      </c>
      <c r="C116" s="134">
        <v>3</v>
      </c>
      <c r="D116" s="124">
        <v>5</v>
      </c>
      <c r="E116" s="123">
        <v>1</v>
      </c>
      <c r="F116" s="124">
        <v>2</v>
      </c>
      <c r="G116" s="123">
        <v>0</v>
      </c>
      <c r="H116" s="139">
        <f t="shared" si="3"/>
        <v>0.2</v>
      </c>
      <c r="I116" s="139">
        <f t="shared" si="4"/>
        <v>0.4</v>
      </c>
      <c r="J116" s="111">
        <f t="shared" si="5"/>
        <v>0</v>
      </c>
    </row>
    <row r="117" spans="1:10" x14ac:dyDescent="0.2">
      <c r="A117" s="125" t="s">
        <v>61</v>
      </c>
      <c r="B117" s="124" t="s">
        <v>198</v>
      </c>
      <c r="C117" s="134">
        <v>3</v>
      </c>
      <c r="D117" s="124">
        <v>4</v>
      </c>
      <c r="E117" s="123">
        <v>1</v>
      </c>
      <c r="F117" s="124">
        <v>0</v>
      </c>
      <c r="G117" s="123">
        <v>4</v>
      </c>
      <c r="H117" s="139">
        <f t="shared" si="3"/>
        <v>0.25</v>
      </c>
      <c r="I117" s="139">
        <f t="shared" si="4"/>
        <v>0</v>
      </c>
      <c r="J117" s="111">
        <f t="shared" si="5"/>
        <v>1.3333333333333333</v>
      </c>
    </row>
    <row r="118" spans="1:10" x14ac:dyDescent="0.2">
      <c r="A118" s="135" t="s">
        <v>61</v>
      </c>
      <c r="B118" s="124" t="s">
        <v>208</v>
      </c>
      <c r="C118" s="134">
        <v>2</v>
      </c>
      <c r="D118" s="124">
        <v>4</v>
      </c>
      <c r="E118" s="123">
        <v>1</v>
      </c>
      <c r="F118" s="124">
        <v>0</v>
      </c>
      <c r="G118" s="123">
        <v>0</v>
      </c>
      <c r="H118" s="139">
        <f t="shared" si="3"/>
        <v>0.25</v>
      </c>
      <c r="I118" s="139">
        <f t="shared" si="4"/>
        <v>0</v>
      </c>
      <c r="J118" s="111">
        <f t="shared" si="5"/>
        <v>0</v>
      </c>
    </row>
    <row r="119" spans="1:10" x14ac:dyDescent="0.2">
      <c r="A119" s="125" t="s">
        <v>61</v>
      </c>
      <c r="B119" s="124" t="s">
        <v>196</v>
      </c>
      <c r="C119" s="134">
        <v>7</v>
      </c>
      <c r="D119" s="124">
        <v>4</v>
      </c>
      <c r="E119" s="123">
        <v>3</v>
      </c>
      <c r="F119" s="124">
        <v>0</v>
      </c>
      <c r="G119" s="123">
        <v>12</v>
      </c>
      <c r="H119" s="139">
        <f t="shared" si="3"/>
        <v>0.75</v>
      </c>
      <c r="I119" s="139">
        <f t="shared" si="4"/>
        <v>0</v>
      </c>
      <c r="J119" s="111">
        <f t="shared" si="5"/>
        <v>1.7142857142857142</v>
      </c>
    </row>
    <row r="120" spans="1:10" x14ac:dyDescent="0.2">
      <c r="A120" s="125" t="s">
        <v>61</v>
      </c>
      <c r="B120" s="124" t="s">
        <v>259</v>
      </c>
      <c r="C120" s="134">
        <v>1</v>
      </c>
      <c r="D120" s="124">
        <v>2</v>
      </c>
      <c r="E120" s="123">
        <v>0</v>
      </c>
      <c r="F120" s="124">
        <v>0</v>
      </c>
      <c r="G120" s="123">
        <v>1</v>
      </c>
      <c r="H120" s="139">
        <f t="shared" si="3"/>
        <v>0</v>
      </c>
      <c r="I120" s="139">
        <f t="shared" si="4"/>
        <v>0</v>
      </c>
      <c r="J120" s="111">
        <f t="shared" si="5"/>
        <v>1</v>
      </c>
    </row>
    <row r="121" spans="1:10" x14ac:dyDescent="0.2">
      <c r="A121" s="125" t="s">
        <v>61</v>
      </c>
      <c r="B121" s="124" t="s">
        <v>370</v>
      </c>
      <c r="C121" s="134">
        <v>1</v>
      </c>
      <c r="D121" s="124">
        <v>2</v>
      </c>
      <c r="E121" s="123">
        <v>1</v>
      </c>
      <c r="F121" s="124">
        <v>0</v>
      </c>
      <c r="G121" s="123">
        <v>0</v>
      </c>
      <c r="H121" s="139">
        <f t="shared" si="3"/>
        <v>0.5</v>
      </c>
      <c r="I121" s="139">
        <f t="shared" si="4"/>
        <v>0</v>
      </c>
      <c r="J121" s="111">
        <f t="shared" si="5"/>
        <v>0</v>
      </c>
    </row>
    <row r="122" spans="1:10" x14ac:dyDescent="0.2">
      <c r="A122" s="125" t="s">
        <v>61</v>
      </c>
      <c r="B122" s="124" t="s">
        <v>175</v>
      </c>
      <c r="C122" s="134">
        <v>2</v>
      </c>
      <c r="D122" s="124">
        <v>0</v>
      </c>
      <c r="E122" s="123">
        <v>0</v>
      </c>
      <c r="F122" s="124">
        <v>0</v>
      </c>
      <c r="G122" s="123">
        <v>0</v>
      </c>
      <c r="H122" s="139">
        <f t="shared" si="3"/>
        <v>0</v>
      </c>
      <c r="I122" s="139">
        <f t="shared" si="4"/>
        <v>0</v>
      </c>
      <c r="J122" s="111">
        <f t="shared" si="5"/>
        <v>0</v>
      </c>
    </row>
    <row r="123" spans="1:10" x14ac:dyDescent="0.2">
      <c r="A123" s="188" t="s">
        <v>61</v>
      </c>
      <c r="B123" s="195" t="s">
        <v>48</v>
      </c>
      <c r="C123" s="190">
        <v>2</v>
      </c>
      <c r="D123" s="195">
        <v>0</v>
      </c>
      <c r="E123" s="196">
        <v>0</v>
      </c>
      <c r="F123" s="195">
        <v>0</v>
      </c>
      <c r="G123" s="196">
        <v>0</v>
      </c>
      <c r="H123" s="193">
        <f t="shared" si="3"/>
        <v>0</v>
      </c>
      <c r="I123" s="193">
        <f t="shared" si="4"/>
        <v>0</v>
      </c>
      <c r="J123" s="194">
        <f t="shared" si="5"/>
        <v>0</v>
      </c>
    </row>
    <row r="124" spans="1:10" x14ac:dyDescent="0.2">
      <c r="A124" s="125" t="s">
        <v>176</v>
      </c>
      <c r="B124" s="124" t="s">
        <v>273</v>
      </c>
      <c r="C124" s="134">
        <v>7</v>
      </c>
      <c r="D124" s="124">
        <v>30</v>
      </c>
      <c r="E124" s="123">
        <v>12</v>
      </c>
      <c r="F124" s="124">
        <v>13</v>
      </c>
      <c r="G124" s="123">
        <v>4</v>
      </c>
      <c r="H124" s="139">
        <f t="shared" si="3"/>
        <v>0.4</v>
      </c>
      <c r="I124" s="139">
        <f t="shared" si="4"/>
        <v>0.43333333333333335</v>
      </c>
      <c r="J124" s="111">
        <f t="shared" si="5"/>
        <v>0.5714285714285714</v>
      </c>
    </row>
    <row r="125" spans="1:10" x14ac:dyDescent="0.2">
      <c r="A125" s="125" t="s">
        <v>176</v>
      </c>
      <c r="B125" s="124" t="s">
        <v>109</v>
      </c>
      <c r="C125" s="134">
        <v>7</v>
      </c>
      <c r="D125" s="124">
        <v>28</v>
      </c>
      <c r="E125" s="123">
        <v>8</v>
      </c>
      <c r="F125" s="124">
        <v>10</v>
      </c>
      <c r="G125" s="123">
        <v>5</v>
      </c>
      <c r="H125" s="139">
        <f t="shared" si="3"/>
        <v>0.2857142857142857</v>
      </c>
      <c r="I125" s="139">
        <f t="shared" si="4"/>
        <v>0.35714285714285715</v>
      </c>
      <c r="J125" s="111">
        <f t="shared" si="5"/>
        <v>0.7142857142857143</v>
      </c>
    </row>
    <row r="126" spans="1:10" x14ac:dyDescent="0.2">
      <c r="A126" s="125" t="s">
        <v>176</v>
      </c>
      <c r="B126" s="124" t="s">
        <v>272</v>
      </c>
      <c r="C126" s="134">
        <v>7</v>
      </c>
      <c r="D126" s="124">
        <v>28</v>
      </c>
      <c r="E126" s="123">
        <v>5</v>
      </c>
      <c r="F126" s="124">
        <v>18</v>
      </c>
      <c r="G126" s="123">
        <v>13</v>
      </c>
      <c r="H126" s="139">
        <f t="shared" si="3"/>
        <v>0.17857142857142858</v>
      </c>
      <c r="I126" s="139">
        <f t="shared" si="4"/>
        <v>0.6428571428571429</v>
      </c>
      <c r="J126" s="111">
        <f t="shared" si="5"/>
        <v>1.8571428571428572</v>
      </c>
    </row>
    <row r="127" spans="1:10" x14ac:dyDescent="0.2">
      <c r="A127" s="125" t="s">
        <v>176</v>
      </c>
      <c r="B127" s="124" t="s">
        <v>358</v>
      </c>
      <c r="C127" s="134">
        <v>7</v>
      </c>
      <c r="D127" s="124">
        <v>25</v>
      </c>
      <c r="E127" s="123">
        <v>6</v>
      </c>
      <c r="F127" s="124">
        <v>11</v>
      </c>
      <c r="G127" s="123">
        <v>15</v>
      </c>
      <c r="H127" s="139">
        <f t="shared" si="3"/>
        <v>0.24</v>
      </c>
      <c r="I127" s="139">
        <f t="shared" si="4"/>
        <v>0.44</v>
      </c>
      <c r="J127" s="111">
        <f t="shared" si="5"/>
        <v>2.1428571428571428</v>
      </c>
    </row>
    <row r="128" spans="1:10" x14ac:dyDescent="0.2">
      <c r="A128" s="125" t="s">
        <v>176</v>
      </c>
      <c r="B128" s="124" t="s">
        <v>327</v>
      </c>
      <c r="C128" s="134">
        <v>6</v>
      </c>
      <c r="D128" s="124">
        <v>22</v>
      </c>
      <c r="E128" s="123">
        <v>4</v>
      </c>
      <c r="F128" s="124">
        <v>12</v>
      </c>
      <c r="G128" s="123">
        <v>5</v>
      </c>
      <c r="H128" s="139">
        <f t="shared" si="3"/>
        <v>0.18181818181818182</v>
      </c>
      <c r="I128" s="139">
        <f t="shared" si="4"/>
        <v>0.54545454545454541</v>
      </c>
      <c r="J128" s="111">
        <f t="shared" si="5"/>
        <v>0.83333333333333337</v>
      </c>
    </row>
    <row r="129" spans="1:10" x14ac:dyDescent="0.2">
      <c r="A129" s="125" t="s">
        <v>176</v>
      </c>
      <c r="B129" s="124" t="s">
        <v>328</v>
      </c>
      <c r="C129" s="134">
        <v>6</v>
      </c>
      <c r="D129" s="124">
        <v>12</v>
      </c>
      <c r="E129" s="123">
        <v>2</v>
      </c>
      <c r="F129" s="124">
        <v>9</v>
      </c>
      <c r="G129" s="123">
        <v>3</v>
      </c>
      <c r="H129" s="139">
        <f t="shared" si="3"/>
        <v>0.16666666666666666</v>
      </c>
      <c r="I129" s="139">
        <f t="shared" si="4"/>
        <v>0.75</v>
      </c>
      <c r="J129" s="111">
        <f t="shared" si="5"/>
        <v>0.5</v>
      </c>
    </row>
    <row r="130" spans="1:10" x14ac:dyDescent="0.2">
      <c r="A130" s="125" t="s">
        <v>176</v>
      </c>
      <c r="B130" s="124" t="s">
        <v>191</v>
      </c>
      <c r="C130" s="134">
        <v>3</v>
      </c>
      <c r="D130" s="124">
        <v>11</v>
      </c>
      <c r="E130" s="123">
        <v>4</v>
      </c>
      <c r="F130" s="124">
        <v>6</v>
      </c>
      <c r="G130" s="123">
        <v>5</v>
      </c>
      <c r="H130" s="139">
        <f t="shared" si="3"/>
        <v>0.36363636363636365</v>
      </c>
      <c r="I130" s="139">
        <f t="shared" si="4"/>
        <v>0.54545454545454541</v>
      </c>
      <c r="J130" s="111">
        <f t="shared" si="5"/>
        <v>1.6666666666666667</v>
      </c>
    </row>
    <row r="131" spans="1:10" x14ac:dyDescent="0.2">
      <c r="A131" s="125" t="s">
        <v>176</v>
      </c>
      <c r="B131" s="124" t="s">
        <v>205</v>
      </c>
      <c r="C131" s="134">
        <v>6</v>
      </c>
      <c r="D131" s="124">
        <v>6</v>
      </c>
      <c r="E131" s="123">
        <v>0</v>
      </c>
      <c r="F131" s="124">
        <v>3</v>
      </c>
      <c r="G131" s="123">
        <v>5</v>
      </c>
      <c r="H131" s="139">
        <f t="shared" ref="H131:H194" si="6">IF(D131=0,0,E131/D131)</f>
        <v>0</v>
      </c>
      <c r="I131" s="139">
        <f t="shared" ref="I131:I194" si="7">IF(D131=0,0,F131/D131)</f>
        <v>0.5</v>
      </c>
      <c r="J131" s="111">
        <f t="shared" ref="J131:J194" si="8">G131/C131</f>
        <v>0.83333333333333337</v>
      </c>
    </row>
    <row r="132" spans="1:10" x14ac:dyDescent="0.2">
      <c r="A132" s="125" t="s">
        <v>176</v>
      </c>
      <c r="B132" s="124" t="s">
        <v>357</v>
      </c>
      <c r="C132" s="134">
        <v>4</v>
      </c>
      <c r="D132" s="124">
        <v>4</v>
      </c>
      <c r="E132" s="123">
        <v>2</v>
      </c>
      <c r="F132" s="124">
        <v>1</v>
      </c>
      <c r="G132" s="123">
        <v>0</v>
      </c>
      <c r="H132" s="139">
        <f t="shared" si="6"/>
        <v>0.5</v>
      </c>
      <c r="I132" s="139">
        <f t="shared" si="7"/>
        <v>0.25</v>
      </c>
      <c r="J132" s="111">
        <f t="shared" si="8"/>
        <v>0</v>
      </c>
    </row>
    <row r="133" spans="1:10" x14ac:dyDescent="0.2">
      <c r="A133" s="125" t="s">
        <v>176</v>
      </c>
      <c r="B133" s="124" t="s">
        <v>284</v>
      </c>
      <c r="C133" s="134">
        <v>1</v>
      </c>
      <c r="D133" s="124">
        <v>0</v>
      </c>
      <c r="E133" s="123">
        <v>0</v>
      </c>
      <c r="F133" s="124">
        <v>0</v>
      </c>
      <c r="G133" s="123">
        <v>0</v>
      </c>
      <c r="H133" s="139">
        <f t="shared" si="6"/>
        <v>0</v>
      </c>
      <c r="I133" s="139">
        <f t="shared" si="7"/>
        <v>0</v>
      </c>
      <c r="J133" s="111">
        <f t="shared" si="8"/>
        <v>0</v>
      </c>
    </row>
    <row r="134" spans="1:10" x14ac:dyDescent="0.2">
      <c r="A134" s="188" t="s">
        <v>176</v>
      </c>
      <c r="B134" s="195" t="s">
        <v>285</v>
      </c>
      <c r="C134" s="190">
        <v>1</v>
      </c>
      <c r="D134" s="195">
        <v>0</v>
      </c>
      <c r="E134" s="196">
        <v>0</v>
      </c>
      <c r="F134" s="195">
        <v>0</v>
      </c>
      <c r="G134" s="196">
        <v>0</v>
      </c>
      <c r="H134" s="193">
        <f t="shared" si="6"/>
        <v>0</v>
      </c>
      <c r="I134" s="193">
        <f t="shared" si="7"/>
        <v>0</v>
      </c>
      <c r="J134" s="194">
        <f t="shared" si="8"/>
        <v>0</v>
      </c>
    </row>
    <row r="135" spans="1:10" x14ac:dyDescent="0.2">
      <c r="A135" s="125" t="s">
        <v>100</v>
      </c>
      <c r="B135" s="124" t="s">
        <v>99</v>
      </c>
      <c r="C135" s="134">
        <v>7</v>
      </c>
      <c r="D135" s="124">
        <v>32</v>
      </c>
      <c r="E135" s="123">
        <v>15</v>
      </c>
      <c r="F135" s="124">
        <v>9</v>
      </c>
      <c r="G135" s="123">
        <v>31</v>
      </c>
      <c r="H135" s="139">
        <f t="shared" si="6"/>
        <v>0.46875</v>
      </c>
      <c r="I135" s="139">
        <f t="shared" si="7"/>
        <v>0.28125</v>
      </c>
      <c r="J135" s="111">
        <f t="shared" si="8"/>
        <v>4.4285714285714288</v>
      </c>
    </row>
    <row r="136" spans="1:10" x14ac:dyDescent="0.2">
      <c r="A136" s="125" t="s">
        <v>100</v>
      </c>
      <c r="B136" s="124" t="s">
        <v>168</v>
      </c>
      <c r="C136" s="134">
        <v>7</v>
      </c>
      <c r="D136" s="124">
        <v>31</v>
      </c>
      <c r="E136" s="123">
        <v>17</v>
      </c>
      <c r="F136" s="124">
        <v>6</v>
      </c>
      <c r="G136" s="123">
        <v>7</v>
      </c>
      <c r="H136" s="139">
        <f t="shared" si="6"/>
        <v>0.54838709677419351</v>
      </c>
      <c r="I136" s="139">
        <f t="shared" si="7"/>
        <v>0.19354838709677419</v>
      </c>
      <c r="J136" s="111">
        <f t="shared" si="8"/>
        <v>1</v>
      </c>
    </row>
    <row r="137" spans="1:10" x14ac:dyDescent="0.2">
      <c r="A137" s="125" t="s">
        <v>100</v>
      </c>
      <c r="B137" s="124" t="s">
        <v>78</v>
      </c>
      <c r="C137" s="134">
        <v>7</v>
      </c>
      <c r="D137" s="124">
        <v>26</v>
      </c>
      <c r="E137" s="123">
        <v>7</v>
      </c>
      <c r="F137" s="124">
        <v>4</v>
      </c>
      <c r="G137" s="123">
        <v>0</v>
      </c>
      <c r="H137" s="139">
        <f t="shared" si="6"/>
        <v>0.26923076923076922</v>
      </c>
      <c r="I137" s="139">
        <f t="shared" si="7"/>
        <v>0.15384615384615385</v>
      </c>
      <c r="J137" s="111">
        <f t="shared" si="8"/>
        <v>0</v>
      </c>
    </row>
    <row r="138" spans="1:10" x14ac:dyDescent="0.2">
      <c r="A138" s="125" t="s">
        <v>100</v>
      </c>
      <c r="B138" s="124" t="s">
        <v>160</v>
      </c>
      <c r="C138" s="134">
        <v>7</v>
      </c>
      <c r="D138" s="124">
        <v>25</v>
      </c>
      <c r="E138" s="123">
        <v>7</v>
      </c>
      <c r="F138" s="124">
        <v>10</v>
      </c>
      <c r="G138" s="123">
        <v>12</v>
      </c>
      <c r="H138" s="139">
        <f t="shared" si="6"/>
        <v>0.28000000000000003</v>
      </c>
      <c r="I138" s="139">
        <f t="shared" si="7"/>
        <v>0.4</v>
      </c>
      <c r="J138" s="111">
        <f t="shared" si="8"/>
        <v>1.7142857142857142</v>
      </c>
    </row>
    <row r="139" spans="1:10" x14ac:dyDescent="0.2">
      <c r="A139" s="125" t="s">
        <v>100</v>
      </c>
      <c r="B139" s="124" t="s">
        <v>233</v>
      </c>
      <c r="C139" s="134">
        <v>6</v>
      </c>
      <c r="D139" s="124">
        <v>24</v>
      </c>
      <c r="E139" s="123">
        <v>11</v>
      </c>
      <c r="F139" s="124">
        <v>6</v>
      </c>
      <c r="G139" s="123">
        <v>1</v>
      </c>
      <c r="H139" s="139">
        <f t="shared" si="6"/>
        <v>0.45833333333333331</v>
      </c>
      <c r="I139" s="139">
        <f t="shared" si="7"/>
        <v>0.25</v>
      </c>
      <c r="J139" s="111">
        <f t="shared" si="8"/>
        <v>0.16666666666666666</v>
      </c>
    </row>
    <row r="140" spans="1:10" x14ac:dyDescent="0.2">
      <c r="A140" s="125" t="s">
        <v>100</v>
      </c>
      <c r="B140" s="124" t="s">
        <v>161</v>
      </c>
      <c r="C140" s="134">
        <v>7</v>
      </c>
      <c r="D140" s="124">
        <v>24</v>
      </c>
      <c r="E140" s="123">
        <v>7</v>
      </c>
      <c r="F140" s="124">
        <v>10</v>
      </c>
      <c r="G140" s="123">
        <v>0</v>
      </c>
      <c r="H140" s="139">
        <f t="shared" si="6"/>
        <v>0.29166666666666669</v>
      </c>
      <c r="I140" s="139">
        <f t="shared" si="7"/>
        <v>0.41666666666666669</v>
      </c>
      <c r="J140" s="111">
        <f t="shared" si="8"/>
        <v>0</v>
      </c>
    </row>
    <row r="141" spans="1:10" x14ac:dyDescent="0.2">
      <c r="A141" s="125" t="s">
        <v>100</v>
      </c>
      <c r="B141" s="124" t="s">
        <v>113</v>
      </c>
      <c r="C141" s="134">
        <v>7</v>
      </c>
      <c r="D141" s="124">
        <v>10</v>
      </c>
      <c r="E141" s="123">
        <v>0</v>
      </c>
      <c r="F141" s="124">
        <v>4</v>
      </c>
      <c r="G141" s="123">
        <v>3</v>
      </c>
      <c r="H141" s="139">
        <f t="shared" si="6"/>
        <v>0</v>
      </c>
      <c r="I141" s="139">
        <f t="shared" si="7"/>
        <v>0.4</v>
      </c>
      <c r="J141" s="111">
        <f t="shared" si="8"/>
        <v>0.42857142857142855</v>
      </c>
    </row>
    <row r="142" spans="1:10" x14ac:dyDescent="0.2">
      <c r="A142" s="125" t="s">
        <v>100</v>
      </c>
      <c r="B142" s="124" t="s">
        <v>359</v>
      </c>
      <c r="C142" s="134">
        <v>4</v>
      </c>
      <c r="D142" s="124">
        <v>8</v>
      </c>
      <c r="E142" s="123">
        <v>1</v>
      </c>
      <c r="F142" s="124">
        <v>1</v>
      </c>
      <c r="G142" s="123">
        <v>1</v>
      </c>
      <c r="H142" s="139">
        <f t="shared" si="6"/>
        <v>0.125</v>
      </c>
      <c r="I142" s="139">
        <f t="shared" si="7"/>
        <v>0.125</v>
      </c>
      <c r="J142" s="111">
        <f t="shared" si="8"/>
        <v>0.25</v>
      </c>
    </row>
    <row r="143" spans="1:10" x14ac:dyDescent="0.2">
      <c r="A143" s="188" t="s">
        <v>100</v>
      </c>
      <c r="B143" s="195" t="s">
        <v>151</v>
      </c>
      <c r="C143" s="190">
        <v>7</v>
      </c>
      <c r="D143" s="195">
        <v>7</v>
      </c>
      <c r="E143" s="196">
        <v>2</v>
      </c>
      <c r="F143" s="195">
        <v>3</v>
      </c>
      <c r="G143" s="196">
        <v>2</v>
      </c>
      <c r="H143" s="193">
        <f t="shared" si="6"/>
        <v>0.2857142857142857</v>
      </c>
      <c r="I143" s="193">
        <f t="shared" si="7"/>
        <v>0.42857142857142855</v>
      </c>
      <c r="J143" s="194">
        <f t="shared" si="8"/>
        <v>0.2857142857142857</v>
      </c>
    </row>
    <row r="144" spans="1:10" x14ac:dyDescent="0.2">
      <c r="A144" s="125" t="s">
        <v>183</v>
      </c>
      <c r="B144" s="124" t="s">
        <v>293</v>
      </c>
      <c r="C144" s="134">
        <v>8</v>
      </c>
      <c r="D144" s="124">
        <v>45</v>
      </c>
      <c r="E144" s="123">
        <v>31</v>
      </c>
      <c r="F144" s="124">
        <v>7</v>
      </c>
      <c r="G144" s="123">
        <v>21</v>
      </c>
      <c r="H144" s="139">
        <f t="shared" si="6"/>
        <v>0.68888888888888888</v>
      </c>
      <c r="I144" s="139">
        <f t="shared" si="7"/>
        <v>0.15555555555555556</v>
      </c>
      <c r="J144" s="111">
        <f t="shared" si="8"/>
        <v>2.625</v>
      </c>
    </row>
    <row r="145" spans="1:10" x14ac:dyDescent="0.2">
      <c r="A145" s="125" t="s">
        <v>183</v>
      </c>
      <c r="B145" s="124" t="s">
        <v>204</v>
      </c>
      <c r="C145" s="134">
        <v>8</v>
      </c>
      <c r="D145" s="124">
        <v>42</v>
      </c>
      <c r="E145" s="123">
        <v>21</v>
      </c>
      <c r="F145" s="124">
        <v>14</v>
      </c>
      <c r="G145" s="123">
        <v>2</v>
      </c>
      <c r="H145" s="139">
        <f t="shared" si="6"/>
        <v>0.5</v>
      </c>
      <c r="I145" s="139">
        <f t="shared" si="7"/>
        <v>0.33333333333333331</v>
      </c>
      <c r="J145" s="111">
        <f t="shared" si="8"/>
        <v>0.25</v>
      </c>
    </row>
    <row r="146" spans="1:10" x14ac:dyDescent="0.2">
      <c r="A146" s="125" t="s">
        <v>183</v>
      </c>
      <c r="B146" s="124" t="s">
        <v>179</v>
      </c>
      <c r="C146" s="134">
        <v>8</v>
      </c>
      <c r="D146" s="124">
        <v>40</v>
      </c>
      <c r="E146" s="123">
        <v>19</v>
      </c>
      <c r="F146" s="124">
        <v>8</v>
      </c>
      <c r="G146" s="123">
        <v>12</v>
      </c>
      <c r="H146" s="139">
        <f t="shared" si="6"/>
        <v>0.47499999999999998</v>
      </c>
      <c r="I146" s="139">
        <f t="shared" si="7"/>
        <v>0.2</v>
      </c>
      <c r="J146" s="111">
        <f t="shared" si="8"/>
        <v>1.5</v>
      </c>
    </row>
    <row r="147" spans="1:10" x14ac:dyDescent="0.2">
      <c r="A147" s="125" t="s">
        <v>183</v>
      </c>
      <c r="B147" s="124" t="s">
        <v>171</v>
      </c>
      <c r="C147" s="134">
        <v>8</v>
      </c>
      <c r="D147" s="124">
        <v>39</v>
      </c>
      <c r="E147" s="123">
        <v>18</v>
      </c>
      <c r="F147" s="124">
        <v>9</v>
      </c>
      <c r="G147" s="123">
        <v>6</v>
      </c>
      <c r="H147" s="139">
        <f t="shared" si="6"/>
        <v>0.46153846153846156</v>
      </c>
      <c r="I147" s="139">
        <f t="shared" si="7"/>
        <v>0.23076923076923078</v>
      </c>
      <c r="J147" s="111">
        <f t="shared" si="8"/>
        <v>0.75</v>
      </c>
    </row>
    <row r="148" spans="1:10" x14ac:dyDescent="0.2">
      <c r="A148" s="125" t="s">
        <v>183</v>
      </c>
      <c r="B148" s="124" t="s">
        <v>223</v>
      </c>
      <c r="C148" s="134">
        <v>8</v>
      </c>
      <c r="D148" s="124">
        <v>37</v>
      </c>
      <c r="E148" s="123">
        <v>14</v>
      </c>
      <c r="F148" s="124">
        <v>6</v>
      </c>
      <c r="G148" s="123">
        <v>18</v>
      </c>
      <c r="H148" s="139">
        <f t="shared" si="6"/>
        <v>0.3783783783783784</v>
      </c>
      <c r="I148" s="139">
        <f t="shared" si="7"/>
        <v>0.16216216216216217</v>
      </c>
      <c r="J148" s="111">
        <f t="shared" si="8"/>
        <v>2.25</v>
      </c>
    </row>
    <row r="149" spans="1:10" x14ac:dyDescent="0.2">
      <c r="A149" s="125" t="s">
        <v>183</v>
      </c>
      <c r="B149" s="124" t="s">
        <v>199</v>
      </c>
      <c r="C149" s="134">
        <v>7</v>
      </c>
      <c r="D149" s="124">
        <v>21</v>
      </c>
      <c r="E149" s="123">
        <v>9</v>
      </c>
      <c r="F149" s="124">
        <v>6</v>
      </c>
      <c r="G149" s="123">
        <v>0</v>
      </c>
      <c r="H149" s="139">
        <f t="shared" si="6"/>
        <v>0.42857142857142855</v>
      </c>
      <c r="I149" s="139">
        <f t="shared" si="7"/>
        <v>0.2857142857142857</v>
      </c>
      <c r="J149" s="111">
        <f t="shared" si="8"/>
        <v>0</v>
      </c>
    </row>
    <row r="150" spans="1:10" x14ac:dyDescent="0.2">
      <c r="A150" s="125" t="s">
        <v>183</v>
      </c>
      <c r="B150" s="124" t="s">
        <v>360</v>
      </c>
      <c r="C150" s="134">
        <v>7</v>
      </c>
      <c r="D150" s="124">
        <v>20</v>
      </c>
      <c r="E150" s="123">
        <v>13</v>
      </c>
      <c r="F150" s="124">
        <v>0</v>
      </c>
      <c r="G150" s="123">
        <v>0</v>
      </c>
      <c r="H150" s="139">
        <f t="shared" si="6"/>
        <v>0.65</v>
      </c>
      <c r="I150" s="139">
        <f t="shared" si="7"/>
        <v>0</v>
      </c>
      <c r="J150" s="111">
        <f t="shared" si="8"/>
        <v>0</v>
      </c>
    </row>
    <row r="151" spans="1:10" x14ac:dyDescent="0.2">
      <c r="A151" s="125" t="s">
        <v>183</v>
      </c>
      <c r="B151" s="124" t="s">
        <v>292</v>
      </c>
      <c r="C151" s="134">
        <v>7</v>
      </c>
      <c r="D151" s="124">
        <v>7</v>
      </c>
      <c r="E151" s="123">
        <v>1</v>
      </c>
      <c r="F151" s="124">
        <v>1</v>
      </c>
      <c r="G151" s="123">
        <v>2</v>
      </c>
      <c r="H151" s="139">
        <f t="shared" si="6"/>
        <v>0.14285714285714285</v>
      </c>
      <c r="I151" s="139">
        <f t="shared" si="7"/>
        <v>0.14285714285714285</v>
      </c>
      <c r="J151" s="111">
        <f t="shared" si="8"/>
        <v>0.2857142857142857</v>
      </c>
    </row>
    <row r="152" spans="1:10" x14ac:dyDescent="0.2">
      <c r="A152" s="125" t="s">
        <v>183</v>
      </c>
      <c r="B152" s="124" t="s">
        <v>102</v>
      </c>
      <c r="C152" s="134">
        <v>7</v>
      </c>
      <c r="D152" s="124">
        <v>4</v>
      </c>
      <c r="E152" s="123">
        <v>2</v>
      </c>
      <c r="F152" s="124">
        <v>0</v>
      </c>
      <c r="G152" s="123">
        <v>1</v>
      </c>
      <c r="H152" s="139">
        <f t="shared" si="6"/>
        <v>0.5</v>
      </c>
      <c r="I152" s="139">
        <f t="shared" si="7"/>
        <v>0</v>
      </c>
      <c r="J152" s="111">
        <f t="shared" si="8"/>
        <v>0.14285714285714285</v>
      </c>
    </row>
    <row r="153" spans="1:10" x14ac:dyDescent="0.2">
      <c r="A153" s="125" t="s">
        <v>183</v>
      </c>
      <c r="B153" s="124" t="s">
        <v>110</v>
      </c>
      <c r="C153" s="134">
        <v>7</v>
      </c>
      <c r="D153" s="124">
        <v>4</v>
      </c>
      <c r="E153" s="123">
        <v>1</v>
      </c>
      <c r="F153" s="124">
        <v>3</v>
      </c>
      <c r="G153" s="123">
        <v>3</v>
      </c>
      <c r="H153" s="139">
        <f t="shared" si="6"/>
        <v>0.25</v>
      </c>
      <c r="I153" s="139">
        <f t="shared" si="7"/>
        <v>0.75</v>
      </c>
      <c r="J153" s="111">
        <f t="shared" si="8"/>
        <v>0.42857142857142855</v>
      </c>
    </row>
    <row r="154" spans="1:10" x14ac:dyDescent="0.2">
      <c r="A154" s="188" t="s">
        <v>183</v>
      </c>
      <c r="B154" s="195" t="s">
        <v>295</v>
      </c>
      <c r="C154" s="190">
        <v>4</v>
      </c>
      <c r="D154" s="195">
        <v>3</v>
      </c>
      <c r="E154" s="196">
        <v>1</v>
      </c>
      <c r="F154" s="195">
        <v>0</v>
      </c>
      <c r="G154" s="196">
        <v>0</v>
      </c>
      <c r="H154" s="193">
        <f t="shared" si="6"/>
        <v>0.33333333333333331</v>
      </c>
      <c r="I154" s="193">
        <f t="shared" si="7"/>
        <v>0</v>
      </c>
      <c r="J154" s="194">
        <f t="shared" si="8"/>
        <v>0</v>
      </c>
    </row>
    <row r="155" spans="1:10" x14ac:dyDescent="0.2">
      <c r="A155" s="125" t="s">
        <v>301</v>
      </c>
      <c r="B155" s="124" t="s">
        <v>152</v>
      </c>
      <c r="C155" s="134">
        <v>8</v>
      </c>
      <c r="D155" s="124">
        <v>37</v>
      </c>
      <c r="E155" s="123">
        <v>11</v>
      </c>
      <c r="F155" s="124">
        <v>14</v>
      </c>
      <c r="G155" s="123">
        <v>37</v>
      </c>
      <c r="H155" s="139">
        <f t="shared" si="6"/>
        <v>0.29729729729729731</v>
      </c>
      <c r="I155" s="139">
        <f t="shared" si="7"/>
        <v>0.3783783783783784</v>
      </c>
      <c r="J155" s="111">
        <f t="shared" si="8"/>
        <v>4.625</v>
      </c>
    </row>
    <row r="156" spans="1:10" x14ac:dyDescent="0.2">
      <c r="A156" s="125" t="s">
        <v>301</v>
      </c>
      <c r="B156" s="124" t="s">
        <v>305</v>
      </c>
      <c r="C156" s="134">
        <v>8</v>
      </c>
      <c r="D156" s="124">
        <v>37</v>
      </c>
      <c r="E156" s="123">
        <v>21</v>
      </c>
      <c r="F156" s="124">
        <v>13</v>
      </c>
      <c r="G156" s="123">
        <v>3</v>
      </c>
      <c r="H156" s="139">
        <f t="shared" si="6"/>
        <v>0.56756756756756754</v>
      </c>
      <c r="I156" s="139">
        <f t="shared" si="7"/>
        <v>0.35135135135135137</v>
      </c>
      <c r="J156" s="111">
        <f t="shared" si="8"/>
        <v>0.375</v>
      </c>
    </row>
    <row r="157" spans="1:10" x14ac:dyDescent="0.2">
      <c r="A157" s="125" t="s">
        <v>301</v>
      </c>
      <c r="B157" s="124" t="s">
        <v>165</v>
      </c>
      <c r="C157" s="134">
        <v>8</v>
      </c>
      <c r="D157" s="124">
        <v>30</v>
      </c>
      <c r="E157" s="123">
        <v>13</v>
      </c>
      <c r="F157" s="124">
        <v>10</v>
      </c>
      <c r="G157" s="123">
        <v>9</v>
      </c>
      <c r="H157" s="139">
        <f t="shared" si="6"/>
        <v>0.43333333333333335</v>
      </c>
      <c r="I157" s="139">
        <f t="shared" si="7"/>
        <v>0.33333333333333331</v>
      </c>
      <c r="J157" s="111">
        <f t="shared" si="8"/>
        <v>1.125</v>
      </c>
    </row>
    <row r="158" spans="1:10" x14ac:dyDescent="0.2">
      <c r="A158" s="125" t="s">
        <v>301</v>
      </c>
      <c r="B158" s="124" t="s">
        <v>246</v>
      </c>
      <c r="C158" s="134">
        <v>8</v>
      </c>
      <c r="D158" s="124">
        <v>29</v>
      </c>
      <c r="E158" s="123">
        <v>6</v>
      </c>
      <c r="F158" s="124">
        <v>12</v>
      </c>
      <c r="G158" s="123">
        <v>0</v>
      </c>
      <c r="H158" s="139">
        <f t="shared" si="6"/>
        <v>0.20689655172413793</v>
      </c>
      <c r="I158" s="139">
        <f t="shared" si="7"/>
        <v>0.41379310344827586</v>
      </c>
      <c r="J158" s="111">
        <f t="shared" si="8"/>
        <v>0</v>
      </c>
    </row>
    <row r="159" spans="1:10" x14ac:dyDescent="0.2">
      <c r="A159" s="125" t="s">
        <v>301</v>
      </c>
      <c r="B159" s="124" t="s">
        <v>201</v>
      </c>
      <c r="C159" s="134">
        <v>8</v>
      </c>
      <c r="D159" s="124">
        <v>22</v>
      </c>
      <c r="E159" s="123">
        <v>3</v>
      </c>
      <c r="F159" s="124">
        <v>9</v>
      </c>
      <c r="G159" s="123">
        <v>2</v>
      </c>
      <c r="H159" s="139">
        <f t="shared" si="6"/>
        <v>0.13636363636363635</v>
      </c>
      <c r="I159" s="139">
        <f t="shared" si="7"/>
        <v>0.40909090909090912</v>
      </c>
      <c r="J159" s="111">
        <f t="shared" si="8"/>
        <v>0.25</v>
      </c>
    </row>
    <row r="160" spans="1:10" x14ac:dyDescent="0.2">
      <c r="A160" s="125" t="s">
        <v>301</v>
      </c>
      <c r="B160" s="124" t="s">
        <v>238</v>
      </c>
      <c r="C160" s="134">
        <v>6</v>
      </c>
      <c r="D160" s="124">
        <v>18</v>
      </c>
      <c r="E160" s="123">
        <v>10</v>
      </c>
      <c r="F160" s="124">
        <v>3</v>
      </c>
      <c r="G160" s="123">
        <v>5</v>
      </c>
      <c r="H160" s="139">
        <f t="shared" si="6"/>
        <v>0.55555555555555558</v>
      </c>
      <c r="I160" s="139">
        <f t="shared" si="7"/>
        <v>0.16666666666666666</v>
      </c>
      <c r="J160" s="111">
        <f t="shared" si="8"/>
        <v>0.83333333333333337</v>
      </c>
    </row>
    <row r="161" spans="1:10" x14ac:dyDescent="0.2">
      <c r="A161" s="125" t="s">
        <v>301</v>
      </c>
      <c r="B161" s="124" t="s">
        <v>361</v>
      </c>
      <c r="C161" s="134">
        <v>8</v>
      </c>
      <c r="D161" s="124">
        <v>16</v>
      </c>
      <c r="E161" s="123">
        <v>4</v>
      </c>
      <c r="F161" s="124">
        <v>7</v>
      </c>
      <c r="G161" s="123">
        <v>3</v>
      </c>
      <c r="H161" s="139">
        <f t="shared" si="6"/>
        <v>0.25</v>
      </c>
      <c r="I161" s="139">
        <f t="shared" si="7"/>
        <v>0.4375</v>
      </c>
      <c r="J161" s="111">
        <f t="shared" si="8"/>
        <v>0.375</v>
      </c>
    </row>
    <row r="162" spans="1:10" x14ac:dyDescent="0.2">
      <c r="A162" s="125" t="s">
        <v>301</v>
      </c>
      <c r="B162" s="124" t="s">
        <v>271</v>
      </c>
      <c r="C162" s="134">
        <v>5</v>
      </c>
      <c r="D162" s="124">
        <v>9</v>
      </c>
      <c r="E162" s="123">
        <v>1</v>
      </c>
      <c r="F162" s="124">
        <v>5</v>
      </c>
      <c r="G162" s="123">
        <v>3</v>
      </c>
      <c r="H162" s="139">
        <f t="shared" si="6"/>
        <v>0.1111111111111111</v>
      </c>
      <c r="I162" s="139">
        <f t="shared" si="7"/>
        <v>0.55555555555555558</v>
      </c>
      <c r="J162" s="111">
        <f t="shared" si="8"/>
        <v>0.6</v>
      </c>
    </row>
    <row r="163" spans="1:10" x14ac:dyDescent="0.2">
      <c r="A163" s="125" t="s">
        <v>301</v>
      </c>
      <c r="B163" s="124" t="s">
        <v>270</v>
      </c>
      <c r="C163" s="134">
        <v>7</v>
      </c>
      <c r="D163" s="124">
        <v>6</v>
      </c>
      <c r="E163" s="123">
        <v>0</v>
      </c>
      <c r="F163" s="124">
        <v>3</v>
      </c>
      <c r="G163" s="123">
        <v>2</v>
      </c>
      <c r="H163" s="139">
        <f t="shared" si="6"/>
        <v>0</v>
      </c>
      <c r="I163" s="139">
        <f t="shared" si="7"/>
        <v>0.5</v>
      </c>
      <c r="J163" s="111">
        <f t="shared" si="8"/>
        <v>0.2857142857142857</v>
      </c>
    </row>
    <row r="164" spans="1:10" x14ac:dyDescent="0.2">
      <c r="A164" s="125" t="s">
        <v>301</v>
      </c>
      <c r="B164" s="124" t="s">
        <v>362</v>
      </c>
      <c r="C164" s="134">
        <v>5</v>
      </c>
      <c r="D164" s="124">
        <v>6</v>
      </c>
      <c r="E164" s="123">
        <v>0</v>
      </c>
      <c r="F164" s="124">
        <v>5</v>
      </c>
      <c r="G164" s="123">
        <v>0</v>
      </c>
      <c r="H164" s="139">
        <f t="shared" si="6"/>
        <v>0</v>
      </c>
      <c r="I164" s="139">
        <f t="shared" si="7"/>
        <v>0.83333333333333337</v>
      </c>
      <c r="J164" s="111">
        <f t="shared" si="8"/>
        <v>0</v>
      </c>
    </row>
    <row r="165" spans="1:10" x14ac:dyDescent="0.2">
      <c r="A165" s="188" t="s">
        <v>301</v>
      </c>
      <c r="B165" s="195" t="s">
        <v>146</v>
      </c>
      <c r="C165" s="190">
        <v>4</v>
      </c>
      <c r="D165" s="195">
        <v>1</v>
      </c>
      <c r="E165" s="196">
        <v>0</v>
      </c>
      <c r="F165" s="195">
        <v>1</v>
      </c>
      <c r="G165" s="196">
        <v>1</v>
      </c>
      <c r="H165" s="193">
        <f t="shared" si="6"/>
        <v>0</v>
      </c>
      <c r="I165" s="193">
        <f t="shared" si="7"/>
        <v>1</v>
      </c>
      <c r="J165" s="194">
        <f t="shared" si="8"/>
        <v>0.25</v>
      </c>
    </row>
    <row r="166" spans="1:10" x14ac:dyDescent="0.2">
      <c r="A166" s="125" t="s">
        <v>211</v>
      </c>
      <c r="B166" s="124" t="s">
        <v>262</v>
      </c>
      <c r="C166" s="134">
        <v>6</v>
      </c>
      <c r="D166" s="124">
        <v>38</v>
      </c>
      <c r="E166" s="123">
        <v>27</v>
      </c>
      <c r="F166" s="124">
        <v>6</v>
      </c>
      <c r="G166" s="123">
        <v>11</v>
      </c>
      <c r="H166" s="139">
        <f t="shared" si="6"/>
        <v>0.71052631578947367</v>
      </c>
      <c r="I166" s="139">
        <f t="shared" si="7"/>
        <v>0.15789473684210525</v>
      </c>
      <c r="J166" s="111">
        <f t="shared" si="8"/>
        <v>1.8333333333333333</v>
      </c>
    </row>
    <row r="167" spans="1:10" x14ac:dyDescent="0.2">
      <c r="A167" s="125" t="s">
        <v>211</v>
      </c>
      <c r="B167" s="124" t="s">
        <v>232</v>
      </c>
      <c r="C167" s="134">
        <v>7</v>
      </c>
      <c r="D167" s="124">
        <v>37</v>
      </c>
      <c r="E167" s="123">
        <v>24</v>
      </c>
      <c r="F167" s="124">
        <v>3</v>
      </c>
      <c r="G167" s="123">
        <v>2</v>
      </c>
      <c r="H167" s="139">
        <f t="shared" si="6"/>
        <v>0.64864864864864868</v>
      </c>
      <c r="I167" s="139">
        <f t="shared" si="7"/>
        <v>8.1081081081081086E-2</v>
      </c>
      <c r="J167" s="111">
        <f t="shared" si="8"/>
        <v>0.2857142857142857</v>
      </c>
    </row>
    <row r="168" spans="1:10" x14ac:dyDescent="0.2">
      <c r="A168" s="125" t="s">
        <v>211</v>
      </c>
      <c r="B168" s="124" t="s">
        <v>73</v>
      </c>
      <c r="C168" s="134">
        <v>6</v>
      </c>
      <c r="D168" s="124">
        <v>35</v>
      </c>
      <c r="E168" s="123">
        <v>21</v>
      </c>
      <c r="F168" s="124">
        <v>5</v>
      </c>
      <c r="G168" s="123">
        <v>9</v>
      </c>
      <c r="H168" s="139">
        <f t="shared" si="6"/>
        <v>0.6</v>
      </c>
      <c r="I168" s="139">
        <f t="shared" si="7"/>
        <v>0.14285714285714285</v>
      </c>
      <c r="J168" s="111">
        <f t="shared" si="8"/>
        <v>1.5</v>
      </c>
    </row>
    <row r="169" spans="1:10" x14ac:dyDescent="0.2">
      <c r="A169" s="125" t="s">
        <v>211</v>
      </c>
      <c r="B169" s="124" t="s">
        <v>261</v>
      </c>
      <c r="C169" s="134">
        <v>6</v>
      </c>
      <c r="D169" s="124">
        <v>32</v>
      </c>
      <c r="E169" s="123">
        <v>20</v>
      </c>
      <c r="F169" s="124">
        <v>2</v>
      </c>
      <c r="G169" s="108">
        <v>0</v>
      </c>
      <c r="H169" s="139">
        <f t="shared" si="6"/>
        <v>0.625</v>
      </c>
      <c r="I169" s="139">
        <f t="shared" si="7"/>
        <v>6.25E-2</v>
      </c>
      <c r="J169" s="111">
        <f t="shared" si="8"/>
        <v>0</v>
      </c>
    </row>
    <row r="170" spans="1:10" x14ac:dyDescent="0.2">
      <c r="A170" s="125" t="s">
        <v>211</v>
      </c>
      <c r="B170" s="124" t="s">
        <v>265</v>
      </c>
      <c r="C170" s="134">
        <v>7</v>
      </c>
      <c r="D170" s="124">
        <v>32</v>
      </c>
      <c r="E170" s="123">
        <v>18</v>
      </c>
      <c r="F170" s="124">
        <v>5</v>
      </c>
      <c r="G170" s="123">
        <v>7</v>
      </c>
      <c r="H170" s="139">
        <f t="shared" si="6"/>
        <v>0.5625</v>
      </c>
      <c r="I170" s="139">
        <f t="shared" si="7"/>
        <v>0.15625</v>
      </c>
      <c r="J170" s="111">
        <f t="shared" si="8"/>
        <v>1</v>
      </c>
    </row>
    <row r="171" spans="1:10" x14ac:dyDescent="0.2">
      <c r="A171" s="125" t="s">
        <v>211</v>
      </c>
      <c r="B171" s="124" t="s">
        <v>53</v>
      </c>
      <c r="C171" s="134">
        <v>7</v>
      </c>
      <c r="D171" s="124">
        <v>29</v>
      </c>
      <c r="E171" s="123">
        <v>18</v>
      </c>
      <c r="F171" s="124">
        <v>2</v>
      </c>
      <c r="G171" s="108">
        <v>4</v>
      </c>
      <c r="H171" s="139">
        <f t="shared" si="6"/>
        <v>0.62068965517241381</v>
      </c>
      <c r="I171" s="139">
        <f t="shared" si="7"/>
        <v>6.8965517241379309E-2</v>
      </c>
      <c r="J171" s="111">
        <f t="shared" si="8"/>
        <v>0.5714285714285714</v>
      </c>
    </row>
    <row r="172" spans="1:10" x14ac:dyDescent="0.2">
      <c r="A172" s="135" t="s">
        <v>211</v>
      </c>
      <c r="B172" s="124" t="s">
        <v>230</v>
      </c>
      <c r="C172" s="168">
        <v>8</v>
      </c>
      <c r="D172" s="124">
        <v>20</v>
      </c>
      <c r="E172" s="124">
        <v>14</v>
      </c>
      <c r="F172" s="124">
        <v>2</v>
      </c>
      <c r="G172" s="108">
        <v>5</v>
      </c>
      <c r="H172" s="139">
        <f t="shared" si="6"/>
        <v>0.7</v>
      </c>
      <c r="I172" s="139">
        <f t="shared" si="7"/>
        <v>0.1</v>
      </c>
      <c r="J172" s="111">
        <f t="shared" si="8"/>
        <v>0.625</v>
      </c>
    </row>
    <row r="173" spans="1:10" x14ac:dyDescent="0.2">
      <c r="A173" s="135" t="s">
        <v>211</v>
      </c>
      <c r="B173" s="124" t="s">
        <v>231</v>
      </c>
      <c r="C173" s="168">
        <v>6</v>
      </c>
      <c r="D173" s="124">
        <v>18</v>
      </c>
      <c r="E173" s="124">
        <v>11</v>
      </c>
      <c r="F173" s="124">
        <v>6</v>
      </c>
      <c r="G173" s="123">
        <v>3</v>
      </c>
      <c r="H173" s="139">
        <f t="shared" si="6"/>
        <v>0.61111111111111116</v>
      </c>
      <c r="I173" s="139">
        <f t="shared" si="7"/>
        <v>0.33333333333333331</v>
      </c>
      <c r="J173" s="111">
        <f t="shared" si="8"/>
        <v>0.5</v>
      </c>
    </row>
    <row r="174" spans="1:10" x14ac:dyDescent="0.2">
      <c r="A174" s="135" t="s">
        <v>211</v>
      </c>
      <c r="B174" s="124" t="s">
        <v>159</v>
      </c>
      <c r="C174" s="168">
        <v>5</v>
      </c>
      <c r="D174" s="124">
        <v>18</v>
      </c>
      <c r="E174" s="124">
        <v>13</v>
      </c>
      <c r="F174" s="124">
        <v>2</v>
      </c>
      <c r="G174" s="108">
        <v>9</v>
      </c>
      <c r="H174" s="139">
        <f t="shared" si="6"/>
        <v>0.72222222222222221</v>
      </c>
      <c r="I174" s="139">
        <f t="shared" si="7"/>
        <v>0.1111111111111111</v>
      </c>
      <c r="J174" s="111">
        <f t="shared" si="8"/>
        <v>1.8</v>
      </c>
    </row>
    <row r="175" spans="1:10" x14ac:dyDescent="0.2">
      <c r="A175" s="135" t="s">
        <v>211</v>
      </c>
      <c r="B175" s="124" t="s">
        <v>338</v>
      </c>
      <c r="C175" s="168">
        <v>3</v>
      </c>
      <c r="D175" s="124">
        <v>11</v>
      </c>
      <c r="E175" s="124">
        <v>6</v>
      </c>
      <c r="F175" s="124">
        <v>5</v>
      </c>
      <c r="G175" s="108">
        <v>2</v>
      </c>
      <c r="H175" s="139">
        <f t="shared" si="6"/>
        <v>0.54545454545454541</v>
      </c>
      <c r="I175" s="139">
        <f t="shared" si="7"/>
        <v>0.45454545454545453</v>
      </c>
      <c r="J175" s="111">
        <f t="shared" si="8"/>
        <v>0.66666666666666663</v>
      </c>
    </row>
    <row r="176" spans="1:10" x14ac:dyDescent="0.2">
      <c r="A176" s="135" t="s">
        <v>211</v>
      </c>
      <c r="B176" s="124" t="s">
        <v>192</v>
      </c>
      <c r="C176" s="168">
        <v>3</v>
      </c>
      <c r="D176" s="124">
        <v>8</v>
      </c>
      <c r="E176" s="124">
        <v>4</v>
      </c>
      <c r="F176" s="124">
        <v>4</v>
      </c>
      <c r="G176" s="123">
        <v>0</v>
      </c>
      <c r="H176" s="139">
        <f t="shared" si="6"/>
        <v>0.5</v>
      </c>
      <c r="I176" s="139">
        <f t="shared" si="7"/>
        <v>0.5</v>
      </c>
      <c r="J176" s="111">
        <f t="shared" si="8"/>
        <v>0</v>
      </c>
    </row>
    <row r="177" spans="1:10" x14ac:dyDescent="0.2">
      <c r="A177" s="135" t="s">
        <v>211</v>
      </c>
      <c r="B177" s="124" t="s">
        <v>178</v>
      </c>
      <c r="C177" s="168">
        <v>5</v>
      </c>
      <c r="D177" s="124">
        <v>7</v>
      </c>
      <c r="E177" s="124">
        <v>5</v>
      </c>
      <c r="F177" s="124">
        <v>0</v>
      </c>
      <c r="G177" s="108">
        <v>24</v>
      </c>
      <c r="H177" s="139">
        <f t="shared" si="6"/>
        <v>0.7142857142857143</v>
      </c>
      <c r="I177" s="139">
        <f t="shared" si="7"/>
        <v>0</v>
      </c>
      <c r="J177" s="111">
        <f t="shared" si="8"/>
        <v>4.8</v>
      </c>
    </row>
    <row r="178" spans="1:10" x14ac:dyDescent="0.2">
      <c r="A178" s="135" t="s">
        <v>211</v>
      </c>
      <c r="B178" s="124" t="s">
        <v>283</v>
      </c>
      <c r="C178" s="168">
        <v>2</v>
      </c>
      <c r="D178" s="124">
        <v>6</v>
      </c>
      <c r="E178" s="124">
        <v>4</v>
      </c>
      <c r="F178" s="124">
        <v>2</v>
      </c>
      <c r="G178" s="108">
        <v>0</v>
      </c>
      <c r="H178" s="139">
        <f t="shared" si="6"/>
        <v>0.66666666666666663</v>
      </c>
      <c r="I178" s="139">
        <f t="shared" si="7"/>
        <v>0.33333333333333331</v>
      </c>
      <c r="J178" s="111">
        <f t="shared" si="8"/>
        <v>0</v>
      </c>
    </row>
    <row r="179" spans="1:10" x14ac:dyDescent="0.2">
      <c r="A179" s="135" t="s">
        <v>211</v>
      </c>
      <c r="B179" s="124" t="s">
        <v>216</v>
      </c>
      <c r="C179" s="168">
        <v>3</v>
      </c>
      <c r="D179" s="124">
        <v>5</v>
      </c>
      <c r="E179" s="124">
        <v>2</v>
      </c>
      <c r="F179" s="124">
        <v>1</v>
      </c>
      <c r="G179" s="108">
        <v>2</v>
      </c>
      <c r="H179" s="139">
        <f t="shared" si="6"/>
        <v>0.4</v>
      </c>
      <c r="I179" s="139">
        <f t="shared" si="7"/>
        <v>0.2</v>
      </c>
      <c r="J179" s="111">
        <f t="shared" si="8"/>
        <v>0.66666666666666663</v>
      </c>
    </row>
    <row r="180" spans="1:10" x14ac:dyDescent="0.2">
      <c r="A180" s="135" t="s">
        <v>211</v>
      </c>
      <c r="B180" s="124" t="s">
        <v>190</v>
      </c>
      <c r="C180" s="168">
        <v>6</v>
      </c>
      <c r="D180" s="124">
        <v>4</v>
      </c>
      <c r="E180" s="124">
        <v>1</v>
      </c>
      <c r="F180" s="124">
        <v>0</v>
      </c>
      <c r="G180" s="108">
        <v>14</v>
      </c>
      <c r="H180" s="139">
        <f t="shared" si="6"/>
        <v>0.25</v>
      </c>
      <c r="I180" s="139">
        <f t="shared" si="7"/>
        <v>0</v>
      </c>
      <c r="J180" s="111">
        <f t="shared" si="8"/>
        <v>2.3333333333333335</v>
      </c>
    </row>
    <row r="181" spans="1:10" x14ac:dyDescent="0.2">
      <c r="A181" s="135" t="s">
        <v>211</v>
      </c>
      <c r="B181" s="124" t="s">
        <v>317</v>
      </c>
      <c r="C181" s="168">
        <v>4</v>
      </c>
      <c r="D181" s="124">
        <v>3</v>
      </c>
      <c r="E181" s="124">
        <v>0</v>
      </c>
      <c r="F181" s="124">
        <v>3</v>
      </c>
      <c r="G181" s="108">
        <v>0</v>
      </c>
      <c r="H181" s="139">
        <f t="shared" si="6"/>
        <v>0</v>
      </c>
      <c r="I181" s="139">
        <f t="shared" si="7"/>
        <v>1</v>
      </c>
      <c r="J181" s="111">
        <f t="shared" si="8"/>
        <v>0</v>
      </c>
    </row>
    <row r="182" spans="1:10" x14ac:dyDescent="0.2">
      <c r="A182" s="197" t="s">
        <v>211</v>
      </c>
      <c r="B182" s="195" t="s">
        <v>240</v>
      </c>
      <c r="C182" s="198">
        <v>2</v>
      </c>
      <c r="D182" s="195">
        <v>2</v>
      </c>
      <c r="E182" s="195">
        <v>0</v>
      </c>
      <c r="F182" s="195">
        <v>1</v>
      </c>
      <c r="G182" s="196">
        <v>0</v>
      </c>
      <c r="H182" s="193">
        <f t="shared" si="6"/>
        <v>0</v>
      </c>
      <c r="I182" s="193">
        <f t="shared" si="7"/>
        <v>0.5</v>
      </c>
      <c r="J182" s="194">
        <f t="shared" si="8"/>
        <v>0</v>
      </c>
    </row>
    <row r="183" spans="1:10" x14ac:dyDescent="0.2">
      <c r="A183" s="135" t="s">
        <v>243</v>
      </c>
      <c r="B183" s="124" t="s">
        <v>297</v>
      </c>
      <c r="C183" s="168">
        <v>6</v>
      </c>
      <c r="D183" s="124">
        <v>24</v>
      </c>
      <c r="E183" s="124">
        <v>8</v>
      </c>
      <c r="F183" s="124">
        <v>8</v>
      </c>
      <c r="G183" s="108">
        <v>3</v>
      </c>
      <c r="H183" s="139">
        <f t="shared" si="6"/>
        <v>0.33333333333333331</v>
      </c>
      <c r="I183" s="139">
        <f t="shared" si="7"/>
        <v>0.33333333333333331</v>
      </c>
      <c r="J183" s="111">
        <f t="shared" si="8"/>
        <v>0.5</v>
      </c>
    </row>
    <row r="184" spans="1:10" x14ac:dyDescent="0.2">
      <c r="A184" s="135" t="s">
        <v>243</v>
      </c>
      <c r="B184" s="124" t="s">
        <v>312</v>
      </c>
      <c r="C184" s="168">
        <v>6</v>
      </c>
      <c r="D184" s="124">
        <v>23</v>
      </c>
      <c r="E184" s="124">
        <v>3</v>
      </c>
      <c r="F184" s="124">
        <v>8</v>
      </c>
      <c r="G184" s="108">
        <v>0</v>
      </c>
      <c r="H184" s="139">
        <f t="shared" si="6"/>
        <v>0.13043478260869565</v>
      </c>
      <c r="I184" s="139">
        <f t="shared" si="7"/>
        <v>0.34782608695652173</v>
      </c>
      <c r="J184" s="111">
        <f t="shared" si="8"/>
        <v>0</v>
      </c>
    </row>
    <row r="185" spans="1:10" x14ac:dyDescent="0.2">
      <c r="A185" s="135" t="s">
        <v>243</v>
      </c>
      <c r="B185" s="124" t="s">
        <v>150</v>
      </c>
      <c r="C185" s="168">
        <v>6</v>
      </c>
      <c r="D185" s="124">
        <v>22</v>
      </c>
      <c r="E185" s="124">
        <v>12</v>
      </c>
      <c r="F185" s="124">
        <v>9</v>
      </c>
      <c r="G185" s="108">
        <v>2</v>
      </c>
      <c r="H185" s="139">
        <f t="shared" si="6"/>
        <v>0.54545454545454541</v>
      </c>
      <c r="I185" s="139">
        <f t="shared" si="7"/>
        <v>0.40909090909090912</v>
      </c>
      <c r="J185" s="111">
        <f t="shared" si="8"/>
        <v>0.33333333333333331</v>
      </c>
    </row>
    <row r="186" spans="1:10" x14ac:dyDescent="0.2">
      <c r="A186" s="135" t="s">
        <v>243</v>
      </c>
      <c r="B186" s="124" t="s">
        <v>363</v>
      </c>
      <c r="C186" s="168">
        <v>6</v>
      </c>
      <c r="D186" s="124">
        <v>20</v>
      </c>
      <c r="E186" s="124">
        <v>6</v>
      </c>
      <c r="F186" s="124">
        <v>8</v>
      </c>
      <c r="G186" s="108">
        <v>1</v>
      </c>
      <c r="H186" s="139">
        <f t="shared" si="6"/>
        <v>0.3</v>
      </c>
      <c r="I186" s="139">
        <f t="shared" si="7"/>
        <v>0.4</v>
      </c>
      <c r="J186" s="111">
        <f t="shared" si="8"/>
        <v>0.16666666666666666</v>
      </c>
    </row>
    <row r="187" spans="1:10" x14ac:dyDescent="0.2">
      <c r="A187" s="135" t="s">
        <v>243</v>
      </c>
      <c r="B187" s="124" t="s">
        <v>277</v>
      </c>
      <c r="C187" s="168">
        <v>6</v>
      </c>
      <c r="D187" s="124">
        <v>18</v>
      </c>
      <c r="E187" s="124">
        <v>1</v>
      </c>
      <c r="F187" s="124">
        <v>7</v>
      </c>
      <c r="G187" s="108">
        <v>4</v>
      </c>
      <c r="H187" s="139">
        <f t="shared" si="6"/>
        <v>5.5555555555555552E-2</v>
      </c>
      <c r="I187" s="139">
        <f t="shared" si="7"/>
        <v>0.3888888888888889</v>
      </c>
      <c r="J187" s="111">
        <f t="shared" si="8"/>
        <v>0.66666666666666663</v>
      </c>
    </row>
    <row r="188" spans="1:10" x14ac:dyDescent="0.2">
      <c r="A188" s="135" t="s">
        <v>243</v>
      </c>
      <c r="B188" s="124" t="s">
        <v>224</v>
      </c>
      <c r="C188" s="168">
        <v>3</v>
      </c>
      <c r="D188" s="124">
        <v>11</v>
      </c>
      <c r="E188" s="124">
        <v>4</v>
      </c>
      <c r="F188" s="124">
        <v>3</v>
      </c>
      <c r="G188" s="108">
        <v>1</v>
      </c>
      <c r="H188" s="139">
        <f t="shared" si="6"/>
        <v>0.36363636363636365</v>
      </c>
      <c r="I188" s="139">
        <f t="shared" si="7"/>
        <v>0.27272727272727271</v>
      </c>
      <c r="J188" s="111">
        <f t="shared" si="8"/>
        <v>0.33333333333333331</v>
      </c>
    </row>
    <row r="189" spans="1:10" x14ac:dyDescent="0.2">
      <c r="A189" s="135" t="s">
        <v>243</v>
      </c>
      <c r="B189" s="124" t="s">
        <v>337</v>
      </c>
      <c r="C189" s="168">
        <v>2</v>
      </c>
      <c r="D189" s="124">
        <v>9</v>
      </c>
      <c r="E189" s="124">
        <v>3</v>
      </c>
      <c r="F189" s="124">
        <v>4</v>
      </c>
      <c r="G189" s="108">
        <v>3</v>
      </c>
      <c r="H189" s="139">
        <f t="shared" si="6"/>
        <v>0.33333333333333331</v>
      </c>
      <c r="I189" s="139">
        <f t="shared" si="7"/>
        <v>0.44444444444444442</v>
      </c>
      <c r="J189" s="111">
        <f t="shared" si="8"/>
        <v>1.5</v>
      </c>
    </row>
    <row r="190" spans="1:10" x14ac:dyDescent="0.2">
      <c r="A190" s="135" t="s">
        <v>243</v>
      </c>
      <c r="B190" s="124" t="s">
        <v>189</v>
      </c>
      <c r="C190" s="168">
        <v>2</v>
      </c>
      <c r="D190" s="124">
        <v>6</v>
      </c>
      <c r="E190" s="124">
        <v>1</v>
      </c>
      <c r="F190" s="124">
        <v>3</v>
      </c>
      <c r="G190" s="108">
        <v>2</v>
      </c>
      <c r="H190" s="139">
        <f t="shared" si="6"/>
        <v>0.16666666666666666</v>
      </c>
      <c r="I190" s="139">
        <f t="shared" si="7"/>
        <v>0.5</v>
      </c>
      <c r="J190" s="111">
        <f t="shared" si="8"/>
        <v>1</v>
      </c>
    </row>
    <row r="191" spans="1:10" x14ac:dyDescent="0.2">
      <c r="A191" s="135" t="s">
        <v>243</v>
      </c>
      <c r="B191" s="124" t="s">
        <v>378</v>
      </c>
      <c r="C191" s="168">
        <v>1</v>
      </c>
      <c r="D191" s="124">
        <v>3</v>
      </c>
      <c r="E191" s="124">
        <v>1</v>
      </c>
      <c r="F191" s="124">
        <v>2</v>
      </c>
      <c r="G191" s="123">
        <v>0</v>
      </c>
      <c r="H191" s="139">
        <f t="shared" si="6"/>
        <v>0.33333333333333331</v>
      </c>
      <c r="I191" s="139">
        <f t="shared" si="7"/>
        <v>0.66666666666666663</v>
      </c>
      <c r="J191" s="111">
        <f t="shared" si="8"/>
        <v>0</v>
      </c>
    </row>
    <row r="192" spans="1:10" x14ac:dyDescent="0.2">
      <c r="A192" s="197" t="s">
        <v>243</v>
      </c>
      <c r="B192" s="195" t="s">
        <v>287</v>
      </c>
      <c r="C192" s="198">
        <v>2</v>
      </c>
      <c r="D192" s="195">
        <v>2</v>
      </c>
      <c r="E192" s="195">
        <v>0</v>
      </c>
      <c r="F192" s="195">
        <v>1</v>
      </c>
      <c r="G192" s="196">
        <v>1</v>
      </c>
      <c r="H192" s="193">
        <f t="shared" si="6"/>
        <v>0</v>
      </c>
      <c r="I192" s="193">
        <f t="shared" si="7"/>
        <v>0.5</v>
      </c>
      <c r="J192" s="194">
        <f t="shared" si="8"/>
        <v>0.5</v>
      </c>
    </row>
    <row r="193" spans="1:10" x14ac:dyDescent="0.2">
      <c r="A193" s="135" t="s">
        <v>58</v>
      </c>
      <c r="B193" s="124" t="s">
        <v>153</v>
      </c>
      <c r="C193" s="168">
        <v>8</v>
      </c>
      <c r="D193" s="124">
        <v>40</v>
      </c>
      <c r="E193" s="124">
        <v>26</v>
      </c>
      <c r="F193" s="124">
        <v>7</v>
      </c>
      <c r="G193" s="108">
        <v>9</v>
      </c>
      <c r="H193" s="139">
        <f t="shared" si="6"/>
        <v>0.65</v>
      </c>
      <c r="I193" s="139">
        <f t="shared" si="7"/>
        <v>0.17499999999999999</v>
      </c>
      <c r="J193" s="111">
        <f t="shared" si="8"/>
        <v>1.125</v>
      </c>
    </row>
    <row r="194" spans="1:10" x14ac:dyDescent="0.2">
      <c r="A194" s="135" t="s">
        <v>58</v>
      </c>
      <c r="B194" s="124" t="s">
        <v>385</v>
      </c>
      <c r="C194" s="168">
        <v>8</v>
      </c>
      <c r="D194" s="124">
        <v>40</v>
      </c>
      <c r="E194" s="124">
        <v>21</v>
      </c>
      <c r="F194" s="124">
        <v>7</v>
      </c>
      <c r="G194" s="108">
        <v>7</v>
      </c>
      <c r="H194" s="139">
        <f t="shared" si="6"/>
        <v>0.52500000000000002</v>
      </c>
      <c r="I194" s="139">
        <f t="shared" si="7"/>
        <v>0.17499999999999999</v>
      </c>
      <c r="J194" s="111">
        <f t="shared" si="8"/>
        <v>0.875</v>
      </c>
    </row>
    <row r="195" spans="1:10" x14ac:dyDescent="0.2">
      <c r="A195" s="135" t="s">
        <v>58</v>
      </c>
      <c r="B195" s="124" t="s">
        <v>221</v>
      </c>
      <c r="C195" s="168">
        <v>8</v>
      </c>
      <c r="D195" s="124">
        <v>37</v>
      </c>
      <c r="E195" s="124">
        <v>16</v>
      </c>
      <c r="F195" s="124">
        <v>10</v>
      </c>
      <c r="G195" s="108">
        <v>1</v>
      </c>
      <c r="H195" s="139">
        <f t="shared" ref="H195:H213" si="9">IF(D195=0,0,E195/D195)</f>
        <v>0.43243243243243246</v>
      </c>
      <c r="I195" s="139">
        <f t="shared" ref="I195:I213" si="10">IF(D195=0,0,F195/D195)</f>
        <v>0.27027027027027029</v>
      </c>
      <c r="J195" s="111">
        <f t="shared" ref="J195:J213" si="11">G195/C195</f>
        <v>0.125</v>
      </c>
    </row>
    <row r="196" spans="1:10" x14ac:dyDescent="0.2">
      <c r="A196" s="135" t="s">
        <v>58</v>
      </c>
      <c r="B196" s="124" t="s">
        <v>258</v>
      </c>
      <c r="C196" s="168">
        <v>7</v>
      </c>
      <c r="D196" s="124">
        <v>26</v>
      </c>
      <c r="E196" s="124">
        <v>4</v>
      </c>
      <c r="F196" s="124">
        <v>18</v>
      </c>
      <c r="G196" s="108">
        <v>1</v>
      </c>
      <c r="H196" s="139">
        <f t="shared" si="9"/>
        <v>0.15384615384615385</v>
      </c>
      <c r="I196" s="139">
        <f t="shared" si="10"/>
        <v>0.69230769230769229</v>
      </c>
      <c r="J196" s="111">
        <f t="shared" si="11"/>
        <v>0.14285714285714285</v>
      </c>
    </row>
    <row r="197" spans="1:10" x14ac:dyDescent="0.2">
      <c r="A197" s="135" t="s">
        <v>58</v>
      </c>
      <c r="B197" s="124" t="s">
        <v>222</v>
      </c>
      <c r="C197" s="168">
        <v>5</v>
      </c>
      <c r="D197" s="124">
        <v>23</v>
      </c>
      <c r="E197" s="124">
        <v>13</v>
      </c>
      <c r="F197" s="124">
        <v>4</v>
      </c>
      <c r="G197" s="108">
        <v>11</v>
      </c>
      <c r="H197" s="139">
        <f t="shared" si="9"/>
        <v>0.56521739130434778</v>
      </c>
      <c r="I197" s="139">
        <f t="shared" si="10"/>
        <v>0.17391304347826086</v>
      </c>
      <c r="J197" s="111">
        <f t="shared" si="11"/>
        <v>2.2000000000000002</v>
      </c>
    </row>
    <row r="198" spans="1:10" x14ac:dyDescent="0.2">
      <c r="A198" s="135" t="s">
        <v>58</v>
      </c>
      <c r="B198" s="124" t="s">
        <v>154</v>
      </c>
      <c r="C198" s="168">
        <v>8</v>
      </c>
      <c r="D198" s="124">
        <v>19</v>
      </c>
      <c r="E198" s="124">
        <v>7</v>
      </c>
      <c r="F198" s="124">
        <v>6</v>
      </c>
      <c r="G198" s="108">
        <v>1</v>
      </c>
      <c r="H198" s="139">
        <f t="shared" si="9"/>
        <v>0.36842105263157893</v>
      </c>
      <c r="I198" s="139">
        <f t="shared" si="10"/>
        <v>0.31578947368421051</v>
      </c>
      <c r="J198" s="111">
        <f t="shared" si="11"/>
        <v>0.125</v>
      </c>
    </row>
    <row r="199" spans="1:10" x14ac:dyDescent="0.2">
      <c r="A199" s="135" t="s">
        <v>58</v>
      </c>
      <c r="B199" s="124" t="s">
        <v>155</v>
      </c>
      <c r="C199" s="168">
        <v>6</v>
      </c>
      <c r="D199" s="124">
        <v>16</v>
      </c>
      <c r="E199" s="124">
        <v>5</v>
      </c>
      <c r="F199" s="124">
        <v>2</v>
      </c>
      <c r="G199" s="108">
        <v>1</v>
      </c>
      <c r="H199" s="139">
        <f t="shared" si="9"/>
        <v>0.3125</v>
      </c>
      <c r="I199" s="139">
        <f t="shared" si="10"/>
        <v>0.125</v>
      </c>
      <c r="J199" s="111">
        <f t="shared" si="11"/>
        <v>0.16666666666666666</v>
      </c>
    </row>
    <row r="200" spans="1:10" x14ac:dyDescent="0.2">
      <c r="A200" s="135" t="s">
        <v>58</v>
      </c>
      <c r="B200" s="124" t="s">
        <v>318</v>
      </c>
      <c r="C200" s="168">
        <v>4</v>
      </c>
      <c r="D200" s="124">
        <v>16</v>
      </c>
      <c r="E200" s="124">
        <v>6</v>
      </c>
      <c r="F200" s="124">
        <v>6</v>
      </c>
      <c r="G200" s="108">
        <v>2</v>
      </c>
      <c r="H200" s="139">
        <f t="shared" si="9"/>
        <v>0.375</v>
      </c>
      <c r="I200" s="139">
        <f t="shared" si="10"/>
        <v>0.375</v>
      </c>
      <c r="J200" s="111">
        <f t="shared" si="11"/>
        <v>0.5</v>
      </c>
    </row>
    <row r="201" spans="1:10" x14ac:dyDescent="0.2">
      <c r="A201" s="135" t="s">
        <v>58</v>
      </c>
      <c r="B201" s="124" t="s">
        <v>52</v>
      </c>
      <c r="C201" s="168">
        <v>3</v>
      </c>
      <c r="D201" s="124">
        <v>5</v>
      </c>
      <c r="E201" s="124">
        <v>1</v>
      </c>
      <c r="F201" s="124">
        <v>0</v>
      </c>
      <c r="G201" s="108">
        <v>0</v>
      </c>
      <c r="H201" s="139">
        <f t="shared" si="9"/>
        <v>0.2</v>
      </c>
      <c r="I201" s="139">
        <f t="shared" si="10"/>
        <v>0</v>
      </c>
      <c r="J201" s="111">
        <f t="shared" si="11"/>
        <v>0</v>
      </c>
    </row>
    <row r="202" spans="1:10" x14ac:dyDescent="0.2">
      <c r="A202" s="135" t="s">
        <v>58</v>
      </c>
      <c r="B202" s="124" t="s">
        <v>303</v>
      </c>
      <c r="C202" s="168">
        <v>3</v>
      </c>
      <c r="D202" s="124">
        <v>3</v>
      </c>
      <c r="E202" s="124">
        <v>1</v>
      </c>
      <c r="F202" s="124">
        <v>1</v>
      </c>
      <c r="G202" s="108">
        <v>0</v>
      </c>
      <c r="H202" s="139">
        <f t="shared" si="9"/>
        <v>0.33333333333333331</v>
      </c>
      <c r="I202" s="139">
        <f t="shared" si="10"/>
        <v>0.33333333333333331</v>
      </c>
      <c r="J202" s="111">
        <f t="shared" si="11"/>
        <v>0</v>
      </c>
    </row>
    <row r="203" spans="1:10" x14ac:dyDescent="0.2">
      <c r="A203" s="135" t="s">
        <v>58</v>
      </c>
      <c r="B203" s="124" t="s">
        <v>302</v>
      </c>
      <c r="C203" s="168">
        <v>2</v>
      </c>
      <c r="D203" s="124">
        <v>1</v>
      </c>
      <c r="E203" s="124">
        <v>0</v>
      </c>
      <c r="F203" s="124">
        <v>0</v>
      </c>
      <c r="G203" s="108">
        <v>0</v>
      </c>
      <c r="H203" s="139">
        <f t="shared" si="9"/>
        <v>0</v>
      </c>
      <c r="I203" s="139">
        <f t="shared" si="10"/>
        <v>0</v>
      </c>
      <c r="J203" s="111">
        <f t="shared" si="11"/>
        <v>0</v>
      </c>
    </row>
    <row r="204" spans="1:10" x14ac:dyDescent="0.2">
      <c r="A204" s="135" t="s">
        <v>58</v>
      </c>
      <c r="B204" s="124" t="s">
        <v>248</v>
      </c>
      <c r="C204" s="168">
        <v>8</v>
      </c>
      <c r="D204" s="124">
        <v>0</v>
      </c>
      <c r="E204" s="124">
        <v>0</v>
      </c>
      <c r="F204" s="124">
        <v>0</v>
      </c>
      <c r="G204" s="108">
        <v>10</v>
      </c>
      <c r="H204" s="139">
        <f t="shared" si="9"/>
        <v>0</v>
      </c>
      <c r="I204" s="139">
        <f t="shared" si="10"/>
        <v>0</v>
      </c>
      <c r="J204" s="111">
        <f t="shared" si="11"/>
        <v>1.25</v>
      </c>
    </row>
    <row r="205" spans="1:10" x14ac:dyDescent="0.2">
      <c r="A205" s="197" t="s">
        <v>58</v>
      </c>
      <c r="B205" s="195" t="s">
        <v>244</v>
      </c>
      <c r="C205" s="198">
        <v>0</v>
      </c>
      <c r="D205" s="195">
        <v>0</v>
      </c>
      <c r="E205" s="195">
        <v>0</v>
      </c>
      <c r="F205" s="195">
        <v>0</v>
      </c>
      <c r="G205" s="196">
        <v>0</v>
      </c>
      <c r="H205" s="193">
        <f t="shared" si="9"/>
        <v>0</v>
      </c>
      <c r="I205" s="193">
        <f t="shared" si="10"/>
        <v>0</v>
      </c>
      <c r="J205" s="194" t="e">
        <f t="shared" si="11"/>
        <v>#DIV/0!</v>
      </c>
    </row>
    <row r="206" spans="1:10" x14ac:dyDescent="0.2">
      <c r="A206" s="135" t="s">
        <v>374</v>
      </c>
      <c r="B206" s="124" t="s">
        <v>368</v>
      </c>
      <c r="C206" s="168">
        <v>6</v>
      </c>
      <c r="D206" s="124">
        <v>21</v>
      </c>
      <c r="E206" s="124">
        <v>4</v>
      </c>
      <c r="F206" s="124">
        <v>15</v>
      </c>
      <c r="G206" s="108">
        <v>8</v>
      </c>
      <c r="H206" s="139">
        <f t="shared" si="9"/>
        <v>0.19047619047619047</v>
      </c>
      <c r="I206" s="139">
        <f t="shared" si="10"/>
        <v>0.7142857142857143</v>
      </c>
      <c r="J206" s="111">
        <f t="shared" si="11"/>
        <v>1.3333333333333333</v>
      </c>
    </row>
    <row r="207" spans="1:10" x14ac:dyDescent="0.2">
      <c r="A207" s="135" t="s">
        <v>374</v>
      </c>
      <c r="B207" s="124" t="s">
        <v>366</v>
      </c>
      <c r="C207" s="168">
        <v>6</v>
      </c>
      <c r="D207" s="124">
        <v>21</v>
      </c>
      <c r="E207" s="124">
        <v>0</v>
      </c>
      <c r="F207" s="124">
        <v>18</v>
      </c>
      <c r="G207" s="108">
        <v>1</v>
      </c>
      <c r="H207" s="139">
        <f t="shared" si="9"/>
        <v>0</v>
      </c>
      <c r="I207" s="139">
        <f t="shared" si="10"/>
        <v>0.8571428571428571</v>
      </c>
      <c r="J207" s="111">
        <f t="shared" si="11"/>
        <v>0.16666666666666666</v>
      </c>
    </row>
    <row r="208" spans="1:10" x14ac:dyDescent="0.2">
      <c r="A208" s="135" t="s">
        <v>374</v>
      </c>
      <c r="B208" s="124" t="s">
        <v>225</v>
      </c>
      <c r="C208" s="168">
        <v>6</v>
      </c>
      <c r="D208" s="124">
        <v>21</v>
      </c>
      <c r="E208" s="124">
        <v>4</v>
      </c>
      <c r="F208" s="124">
        <v>9</v>
      </c>
      <c r="G208" s="108">
        <v>3</v>
      </c>
      <c r="H208" s="139">
        <f t="shared" si="9"/>
        <v>0.19047619047619047</v>
      </c>
      <c r="I208" s="139">
        <f t="shared" si="10"/>
        <v>0.42857142857142855</v>
      </c>
      <c r="J208" s="111">
        <f t="shared" si="11"/>
        <v>0.5</v>
      </c>
    </row>
    <row r="209" spans="1:10" x14ac:dyDescent="0.2">
      <c r="A209" s="135" t="s">
        <v>374</v>
      </c>
      <c r="B209" s="124" t="s">
        <v>320</v>
      </c>
      <c r="C209" s="168">
        <v>6</v>
      </c>
      <c r="D209" s="124">
        <v>20</v>
      </c>
      <c r="E209" s="124">
        <v>4</v>
      </c>
      <c r="F209" s="124">
        <v>13</v>
      </c>
      <c r="G209" s="108">
        <v>4</v>
      </c>
      <c r="H209" s="139">
        <f t="shared" si="9"/>
        <v>0.2</v>
      </c>
      <c r="I209" s="139">
        <f t="shared" si="10"/>
        <v>0.65</v>
      </c>
      <c r="J209" s="111">
        <f t="shared" si="11"/>
        <v>0.66666666666666663</v>
      </c>
    </row>
    <row r="210" spans="1:10" x14ac:dyDescent="0.2">
      <c r="A210" s="135" t="s">
        <v>374</v>
      </c>
      <c r="B210" s="124" t="s">
        <v>321</v>
      </c>
      <c r="C210" s="168">
        <v>6</v>
      </c>
      <c r="D210" s="124">
        <v>20</v>
      </c>
      <c r="E210" s="124">
        <v>3</v>
      </c>
      <c r="F210" s="124">
        <v>3</v>
      </c>
      <c r="G210" s="108">
        <v>10</v>
      </c>
      <c r="H210" s="139">
        <f t="shared" si="9"/>
        <v>0.15</v>
      </c>
      <c r="I210" s="139">
        <f t="shared" si="10"/>
        <v>0.15</v>
      </c>
      <c r="J210" s="111">
        <f t="shared" si="11"/>
        <v>1.6666666666666667</v>
      </c>
    </row>
    <row r="211" spans="1:10" x14ac:dyDescent="0.2">
      <c r="A211" s="135" t="s">
        <v>374</v>
      </c>
      <c r="B211" s="124" t="s">
        <v>364</v>
      </c>
      <c r="C211" s="168">
        <v>6</v>
      </c>
      <c r="D211" s="124">
        <v>17</v>
      </c>
      <c r="E211" s="124">
        <v>1</v>
      </c>
      <c r="F211" s="124">
        <v>13</v>
      </c>
      <c r="G211" s="108">
        <v>3</v>
      </c>
      <c r="H211" s="139">
        <f t="shared" si="9"/>
        <v>5.8823529411764705E-2</v>
      </c>
      <c r="I211" s="139">
        <f t="shared" si="10"/>
        <v>0.76470588235294112</v>
      </c>
      <c r="J211" s="111">
        <f t="shared" si="11"/>
        <v>0.5</v>
      </c>
    </row>
    <row r="212" spans="1:10" x14ac:dyDescent="0.2">
      <c r="A212" s="135" t="s">
        <v>374</v>
      </c>
      <c r="B212" s="124" t="s">
        <v>365</v>
      </c>
      <c r="C212" s="168">
        <v>3</v>
      </c>
      <c r="D212" s="124">
        <v>4</v>
      </c>
      <c r="E212" s="124">
        <v>0</v>
      </c>
      <c r="F212" s="124">
        <v>3</v>
      </c>
      <c r="G212" s="108">
        <v>0</v>
      </c>
      <c r="H212" s="139">
        <f t="shared" si="9"/>
        <v>0</v>
      </c>
      <c r="I212" s="139">
        <f t="shared" si="10"/>
        <v>0.75</v>
      </c>
      <c r="J212" s="111">
        <f t="shared" si="11"/>
        <v>0</v>
      </c>
    </row>
    <row r="213" spans="1:10" x14ac:dyDescent="0.2">
      <c r="A213" s="135" t="s">
        <v>374</v>
      </c>
      <c r="B213" s="124" t="s">
        <v>367</v>
      </c>
      <c r="C213" s="168">
        <v>6</v>
      </c>
      <c r="D213" s="124">
        <v>0</v>
      </c>
      <c r="E213" s="124">
        <v>0</v>
      </c>
      <c r="F213" s="124">
        <v>0</v>
      </c>
      <c r="G213" s="108">
        <v>3</v>
      </c>
      <c r="H213" s="139">
        <f t="shared" si="9"/>
        <v>0</v>
      </c>
      <c r="I213" s="139">
        <f t="shared" si="10"/>
        <v>0</v>
      </c>
      <c r="J213" s="111">
        <f t="shared" si="11"/>
        <v>0.5</v>
      </c>
    </row>
  </sheetData>
  <sheetProtection password="97AA" sheet="1" objects="1" scenarios="1"/>
  <sortState ref="A3:J213">
    <sortCondition ref="A3:A213"/>
    <sortCondition descending="1" ref="D3:D213"/>
  </sortState>
  <printOptions horizontalCentered="1"/>
  <pageMargins left="0.5" right="0.5" top="0.75" bottom="0.75" header="0.5" footer="0.5"/>
  <pageSetup orientation="landscape" horizont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</sheetPr>
  <dimension ref="A1:AD89"/>
  <sheetViews>
    <sheetView zoomScaleNormal="100" workbookViewId="0">
      <pane xSplit="2" ySplit="2" topLeftCell="C24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7" max="27" width="12.28515625" customWidth="1"/>
  </cols>
  <sheetData>
    <row r="1" spans="1:20" ht="13.5" thickBot="1" x14ac:dyDescent="0.25">
      <c r="A1" s="1" t="s">
        <v>0</v>
      </c>
      <c r="B1" s="2" t="s">
        <v>1</v>
      </c>
      <c r="C1" s="205" t="s">
        <v>333</v>
      </c>
      <c r="D1" s="206"/>
      <c r="E1" s="207"/>
      <c r="F1" s="4">
        <v>6</v>
      </c>
      <c r="G1" s="205" t="s">
        <v>115</v>
      </c>
      <c r="H1" s="206"/>
      <c r="I1" s="207"/>
      <c r="J1" s="4">
        <v>4</v>
      </c>
      <c r="K1" s="205" t="s">
        <v>40</v>
      </c>
      <c r="L1" s="206"/>
      <c r="M1" s="207"/>
      <c r="N1" s="4">
        <v>17</v>
      </c>
      <c r="O1" s="205" t="s">
        <v>294</v>
      </c>
      <c r="P1" s="206"/>
      <c r="Q1" s="207"/>
      <c r="R1" s="4">
        <v>11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9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94</v>
      </c>
      <c r="B3" s="86" t="s">
        <v>104</v>
      </c>
      <c r="C3" s="12">
        <v>4</v>
      </c>
      <c r="D3" s="13">
        <v>3</v>
      </c>
      <c r="E3" s="13">
        <v>1</v>
      </c>
      <c r="F3" s="14">
        <v>2</v>
      </c>
      <c r="G3" s="12">
        <v>2</v>
      </c>
      <c r="H3" s="13">
        <v>1</v>
      </c>
      <c r="I3" s="13">
        <v>1</v>
      </c>
      <c r="J3" s="14">
        <v>0</v>
      </c>
      <c r="K3" s="12">
        <v>6</v>
      </c>
      <c r="L3" s="13">
        <v>4</v>
      </c>
      <c r="M3" s="13">
        <v>0</v>
      </c>
      <c r="N3" s="14">
        <v>3</v>
      </c>
      <c r="O3" s="12">
        <v>4</v>
      </c>
      <c r="P3" s="13">
        <v>3</v>
      </c>
      <c r="Q3" s="13">
        <v>1</v>
      </c>
      <c r="R3" s="14">
        <v>0</v>
      </c>
      <c r="S3" s="17"/>
      <c r="T3" s="99"/>
    </row>
    <row r="4" spans="1:20" x14ac:dyDescent="0.2">
      <c r="A4" s="83" t="s">
        <v>131</v>
      </c>
      <c r="B4" s="86" t="s">
        <v>103</v>
      </c>
      <c r="C4" s="12">
        <v>4</v>
      </c>
      <c r="D4" s="148">
        <v>4</v>
      </c>
      <c r="E4" s="148">
        <v>0</v>
      </c>
      <c r="F4" s="14">
        <v>2</v>
      </c>
      <c r="G4" s="12">
        <v>2</v>
      </c>
      <c r="H4" s="148">
        <v>1</v>
      </c>
      <c r="I4" s="148">
        <v>0</v>
      </c>
      <c r="J4" s="14">
        <v>2</v>
      </c>
      <c r="K4" s="12">
        <v>6</v>
      </c>
      <c r="L4" s="13">
        <v>3</v>
      </c>
      <c r="M4" s="13">
        <v>1</v>
      </c>
      <c r="N4" s="14">
        <v>0</v>
      </c>
      <c r="O4" s="12">
        <v>3</v>
      </c>
      <c r="P4" s="13">
        <v>3</v>
      </c>
      <c r="Q4" s="13">
        <v>0</v>
      </c>
      <c r="R4" s="14">
        <v>0</v>
      </c>
      <c r="S4" s="17"/>
      <c r="T4" s="99"/>
    </row>
    <row r="5" spans="1:20" x14ac:dyDescent="0.2">
      <c r="A5" s="83" t="s">
        <v>188</v>
      </c>
      <c r="B5" s="86" t="s">
        <v>210</v>
      </c>
      <c r="C5" s="12">
        <v>4</v>
      </c>
      <c r="D5" s="148">
        <v>0</v>
      </c>
      <c r="E5" s="148">
        <v>1</v>
      </c>
      <c r="F5" s="14">
        <v>0</v>
      </c>
      <c r="G5" s="12"/>
      <c r="H5" s="148"/>
      <c r="I5" s="148"/>
      <c r="J5" s="14"/>
      <c r="K5" s="12">
        <v>6</v>
      </c>
      <c r="L5" s="13">
        <v>3</v>
      </c>
      <c r="M5" s="13">
        <v>3</v>
      </c>
      <c r="N5" s="14">
        <v>0</v>
      </c>
      <c r="O5" s="12">
        <v>3</v>
      </c>
      <c r="P5" s="13">
        <v>3</v>
      </c>
      <c r="Q5" s="13">
        <v>0</v>
      </c>
      <c r="R5" s="14">
        <v>0</v>
      </c>
      <c r="S5" s="17"/>
      <c r="T5" s="99"/>
    </row>
    <row r="6" spans="1:20" x14ac:dyDescent="0.2">
      <c r="A6" s="83" t="s">
        <v>129</v>
      </c>
      <c r="B6" s="86" t="s">
        <v>250</v>
      </c>
      <c r="C6" s="12">
        <v>2</v>
      </c>
      <c r="D6" s="148">
        <v>0</v>
      </c>
      <c r="E6" s="148">
        <v>0</v>
      </c>
      <c r="F6" s="14">
        <v>1</v>
      </c>
      <c r="G6" s="12">
        <v>2</v>
      </c>
      <c r="H6" s="148">
        <v>2</v>
      </c>
      <c r="I6" s="148">
        <v>0</v>
      </c>
      <c r="J6" s="14">
        <v>0</v>
      </c>
      <c r="K6" s="12">
        <v>6</v>
      </c>
      <c r="L6" s="13">
        <v>3</v>
      </c>
      <c r="M6" s="13">
        <v>1</v>
      </c>
      <c r="N6" s="14">
        <v>3</v>
      </c>
      <c r="O6" s="146">
        <v>3</v>
      </c>
      <c r="P6" s="59">
        <v>3</v>
      </c>
      <c r="Q6" s="59">
        <v>0</v>
      </c>
      <c r="R6" s="14">
        <v>0</v>
      </c>
      <c r="S6" s="17"/>
      <c r="T6" s="99"/>
    </row>
    <row r="7" spans="1:20" x14ac:dyDescent="0.2">
      <c r="A7" s="83" t="s">
        <v>120</v>
      </c>
      <c r="B7" s="86" t="s">
        <v>174</v>
      </c>
      <c r="C7" s="12">
        <v>4</v>
      </c>
      <c r="D7" s="148">
        <v>1</v>
      </c>
      <c r="E7" s="148">
        <v>2</v>
      </c>
      <c r="F7" s="14">
        <v>4</v>
      </c>
      <c r="G7" s="12">
        <v>2</v>
      </c>
      <c r="H7" s="148">
        <v>0</v>
      </c>
      <c r="I7" s="148">
        <v>2</v>
      </c>
      <c r="J7" s="14">
        <v>1</v>
      </c>
      <c r="K7" s="12">
        <v>5</v>
      </c>
      <c r="L7" s="13">
        <v>3</v>
      </c>
      <c r="M7" s="13">
        <v>1</v>
      </c>
      <c r="N7" s="14">
        <v>5</v>
      </c>
      <c r="O7" s="12">
        <v>3</v>
      </c>
      <c r="P7" s="13">
        <v>2</v>
      </c>
      <c r="Q7" s="13">
        <v>0</v>
      </c>
      <c r="R7" s="14">
        <v>4</v>
      </c>
      <c r="S7" s="17"/>
      <c r="T7" s="99"/>
    </row>
    <row r="8" spans="1:20" x14ac:dyDescent="0.2">
      <c r="A8" s="83" t="s">
        <v>130</v>
      </c>
      <c r="B8" s="86" t="s">
        <v>46</v>
      </c>
      <c r="C8" s="12"/>
      <c r="D8" s="148"/>
      <c r="E8" s="148"/>
      <c r="F8" s="14"/>
      <c r="G8" s="12"/>
      <c r="H8" s="148"/>
      <c r="I8" s="148"/>
      <c r="J8" s="14"/>
      <c r="K8" s="12"/>
      <c r="L8" s="13"/>
      <c r="M8" s="13"/>
      <c r="N8" s="14"/>
      <c r="O8" s="12">
        <v>0</v>
      </c>
      <c r="P8" s="13">
        <v>0</v>
      </c>
      <c r="Q8" s="13">
        <v>0</v>
      </c>
      <c r="R8" s="14">
        <v>0</v>
      </c>
      <c r="S8" s="17"/>
      <c r="T8" s="99"/>
    </row>
    <row r="9" spans="1:20" x14ac:dyDescent="0.2">
      <c r="A9" s="83" t="s">
        <v>126</v>
      </c>
      <c r="B9" s="86" t="s">
        <v>97</v>
      </c>
      <c r="C9" s="12"/>
      <c r="D9" s="148"/>
      <c r="E9" s="148"/>
      <c r="F9" s="14"/>
      <c r="G9" s="12">
        <v>2</v>
      </c>
      <c r="H9" s="148">
        <v>0</v>
      </c>
      <c r="I9" s="148">
        <v>1</v>
      </c>
      <c r="J9" s="14">
        <v>1</v>
      </c>
      <c r="K9" s="12"/>
      <c r="L9" s="13"/>
      <c r="M9" s="13"/>
      <c r="N9" s="14"/>
      <c r="O9" s="12">
        <v>0</v>
      </c>
      <c r="P9" s="13">
        <v>0</v>
      </c>
      <c r="Q9" s="13">
        <v>0</v>
      </c>
      <c r="R9" s="14">
        <v>0</v>
      </c>
      <c r="S9" s="17"/>
      <c r="T9" s="99"/>
    </row>
    <row r="10" spans="1:20" x14ac:dyDescent="0.2">
      <c r="A10" s="83" t="s">
        <v>220</v>
      </c>
      <c r="B10" s="86" t="s">
        <v>249</v>
      </c>
      <c r="C10" s="12"/>
      <c r="D10" s="148"/>
      <c r="E10" s="148"/>
      <c r="F10" s="14"/>
      <c r="G10" s="12">
        <v>2</v>
      </c>
      <c r="H10" s="148">
        <v>0</v>
      </c>
      <c r="I10" s="148">
        <v>0</v>
      </c>
      <c r="J10" s="14">
        <v>0</v>
      </c>
      <c r="K10" s="12"/>
      <c r="L10" s="13"/>
      <c r="M10" s="13"/>
      <c r="N10" s="14"/>
      <c r="O10" s="12">
        <v>0</v>
      </c>
      <c r="P10" s="148">
        <v>0</v>
      </c>
      <c r="Q10" s="148">
        <v>0</v>
      </c>
      <c r="R10" s="14">
        <v>1</v>
      </c>
      <c r="S10" s="17" t="s">
        <v>8</v>
      </c>
      <c r="T10" s="149"/>
    </row>
    <row r="11" spans="1:20" x14ac:dyDescent="0.2">
      <c r="A11" s="83" t="s">
        <v>132</v>
      </c>
      <c r="B11" s="86" t="s">
        <v>133</v>
      </c>
      <c r="C11" s="12">
        <v>2</v>
      </c>
      <c r="D11" s="148">
        <v>1</v>
      </c>
      <c r="E11" s="148">
        <v>0</v>
      </c>
      <c r="F11" s="14">
        <v>0</v>
      </c>
      <c r="G11" s="12">
        <v>2</v>
      </c>
      <c r="H11" s="148">
        <v>0</v>
      </c>
      <c r="I11" s="148">
        <v>2</v>
      </c>
      <c r="J11" s="14">
        <v>0</v>
      </c>
      <c r="K11" s="12"/>
      <c r="L11" s="13"/>
      <c r="M11" s="13"/>
      <c r="N11" s="14"/>
      <c r="O11" s="12">
        <v>0</v>
      </c>
      <c r="P11" s="13">
        <v>0</v>
      </c>
      <c r="Q11" s="13">
        <v>0</v>
      </c>
      <c r="R11" s="14">
        <v>0</v>
      </c>
      <c r="S11" s="17"/>
      <c r="T11" s="99"/>
    </row>
    <row r="12" spans="1:20" x14ac:dyDescent="0.2">
      <c r="A12" s="83" t="s">
        <v>122</v>
      </c>
      <c r="B12" s="86" t="s">
        <v>187</v>
      </c>
      <c r="C12" s="12">
        <v>0</v>
      </c>
      <c r="D12" s="148">
        <v>0</v>
      </c>
      <c r="E12" s="148">
        <v>0</v>
      </c>
      <c r="F12" s="14">
        <v>2</v>
      </c>
      <c r="G12" s="12">
        <v>0</v>
      </c>
      <c r="H12" s="148">
        <v>0</v>
      </c>
      <c r="I12" s="148">
        <v>0</v>
      </c>
      <c r="J12" s="14">
        <v>0</v>
      </c>
      <c r="K12" s="12">
        <v>0</v>
      </c>
      <c r="L12" s="13">
        <v>0</v>
      </c>
      <c r="M12" s="13">
        <v>0</v>
      </c>
      <c r="N12" s="14">
        <v>1</v>
      </c>
      <c r="O12" s="12">
        <v>0</v>
      </c>
      <c r="P12" s="13">
        <v>0</v>
      </c>
      <c r="Q12" s="13">
        <v>0</v>
      </c>
      <c r="R12" s="14">
        <v>0</v>
      </c>
      <c r="S12" s="17"/>
      <c r="T12" s="99"/>
    </row>
    <row r="13" spans="1:20" x14ac:dyDescent="0.2">
      <c r="A13" s="83" t="s">
        <v>92</v>
      </c>
      <c r="B13" s="86" t="s">
        <v>202</v>
      </c>
      <c r="C13" s="12"/>
      <c r="D13" s="148"/>
      <c r="E13" s="148"/>
      <c r="F13" s="14"/>
      <c r="G13" s="12">
        <v>2</v>
      </c>
      <c r="H13" s="148">
        <v>0</v>
      </c>
      <c r="I13" s="148">
        <v>0</v>
      </c>
      <c r="J13" s="14">
        <v>0</v>
      </c>
      <c r="K13" s="12"/>
      <c r="L13" s="13"/>
      <c r="M13" s="13"/>
      <c r="N13" s="14"/>
      <c r="O13" s="12">
        <v>0</v>
      </c>
      <c r="P13" s="13">
        <v>0</v>
      </c>
      <c r="Q13" s="13">
        <v>0</v>
      </c>
      <c r="R13" s="14">
        <v>0</v>
      </c>
      <c r="S13" s="17"/>
      <c r="T13" s="99"/>
    </row>
    <row r="14" spans="1:20" x14ac:dyDescent="0.2">
      <c r="A14" s="83" t="s">
        <v>147</v>
      </c>
      <c r="B14" s="86" t="s">
        <v>219</v>
      </c>
      <c r="C14" s="12">
        <v>4</v>
      </c>
      <c r="D14" s="148">
        <v>0</v>
      </c>
      <c r="E14" s="148">
        <v>2</v>
      </c>
      <c r="F14" s="14">
        <v>0</v>
      </c>
      <c r="G14" s="12">
        <v>2</v>
      </c>
      <c r="H14" s="148">
        <v>1</v>
      </c>
      <c r="I14" s="148">
        <v>1</v>
      </c>
      <c r="J14" s="14">
        <v>0</v>
      </c>
      <c r="K14" s="12">
        <v>5</v>
      </c>
      <c r="L14" s="13">
        <v>2</v>
      </c>
      <c r="M14" s="13">
        <v>1</v>
      </c>
      <c r="N14" s="14">
        <v>1</v>
      </c>
      <c r="O14" s="12">
        <v>3</v>
      </c>
      <c r="P14" s="13">
        <v>2</v>
      </c>
      <c r="Q14" s="13">
        <v>1</v>
      </c>
      <c r="R14" s="14">
        <v>0</v>
      </c>
      <c r="S14" s="17"/>
      <c r="T14" s="99"/>
    </row>
    <row r="15" spans="1:20" x14ac:dyDescent="0.2">
      <c r="A15" s="83" t="s">
        <v>85</v>
      </c>
      <c r="B15" s="86" t="s">
        <v>77</v>
      </c>
      <c r="C15" s="12"/>
      <c r="D15" s="148"/>
      <c r="E15" s="148"/>
      <c r="F15" s="14"/>
      <c r="G15" s="12">
        <v>1</v>
      </c>
      <c r="H15" s="148">
        <v>0</v>
      </c>
      <c r="I15" s="148">
        <v>1</v>
      </c>
      <c r="J15" s="14">
        <v>0</v>
      </c>
      <c r="K15" s="12"/>
      <c r="L15" s="148"/>
      <c r="M15" s="148"/>
      <c r="N15" s="14"/>
      <c r="O15" s="12"/>
      <c r="P15" s="148"/>
      <c r="Q15" s="148"/>
      <c r="R15" s="14"/>
      <c r="S15" s="17"/>
      <c r="T15" s="99"/>
    </row>
    <row r="16" spans="1:20" x14ac:dyDescent="0.2">
      <c r="A16" s="83" t="s">
        <v>128</v>
      </c>
      <c r="B16" s="86" t="s">
        <v>55</v>
      </c>
      <c r="C16" s="12"/>
      <c r="D16" s="148"/>
      <c r="E16" s="148"/>
      <c r="F16" s="14"/>
      <c r="G16" s="12">
        <v>1</v>
      </c>
      <c r="H16" s="148">
        <v>0</v>
      </c>
      <c r="I16" s="148">
        <v>0</v>
      </c>
      <c r="J16" s="14">
        <v>0</v>
      </c>
      <c r="K16" s="12"/>
      <c r="L16" s="148"/>
      <c r="M16" s="148"/>
      <c r="N16" s="14"/>
      <c r="O16" s="12"/>
      <c r="P16" s="148"/>
      <c r="Q16" s="148"/>
      <c r="R16" s="14"/>
      <c r="S16" s="17"/>
      <c r="T16" s="99"/>
    </row>
    <row r="17" spans="1:24" x14ac:dyDescent="0.2">
      <c r="A17" s="83" t="s">
        <v>87</v>
      </c>
      <c r="B17" s="86" t="s">
        <v>263</v>
      </c>
      <c r="C17" s="12"/>
      <c r="D17" s="148"/>
      <c r="E17" s="148"/>
      <c r="F17" s="14"/>
      <c r="G17" s="12">
        <v>1</v>
      </c>
      <c r="H17" s="148">
        <v>0</v>
      </c>
      <c r="I17" s="148">
        <v>0</v>
      </c>
      <c r="J17" s="14">
        <v>2</v>
      </c>
      <c r="K17" s="12"/>
      <c r="L17" s="148"/>
      <c r="M17" s="148"/>
      <c r="N17" s="14"/>
      <c r="O17" s="12">
        <v>0</v>
      </c>
      <c r="P17" s="148">
        <v>0</v>
      </c>
      <c r="Q17" s="148">
        <v>0</v>
      </c>
      <c r="R17" s="14">
        <v>1</v>
      </c>
      <c r="S17" s="17" t="s">
        <v>8</v>
      </c>
      <c r="T17" s="167"/>
    </row>
    <row r="18" spans="1:24" x14ac:dyDescent="0.2">
      <c r="A18" s="83" t="s">
        <v>83</v>
      </c>
      <c r="B18" s="86" t="s">
        <v>163</v>
      </c>
      <c r="C18" s="12"/>
      <c r="D18" s="148"/>
      <c r="E18" s="148"/>
      <c r="F18" s="14"/>
      <c r="G18" s="12">
        <v>2</v>
      </c>
      <c r="H18" s="148">
        <v>0</v>
      </c>
      <c r="I18" s="148">
        <v>1</v>
      </c>
      <c r="J18" s="14">
        <v>2</v>
      </c>
      <c r="K18" s="12"/>
      <c r="L18" s="148"/>
      <c r="M18" s="148"/>
      <c r="N18" s="14"/>
      <c r="O18" s="12">
        <v>0</v>
      </c>
      <c r="P18" s="148">
        <v>0</v>
      </c>
      <c r="Q18" s="148">
        <v>0</v>
      </c>
      <c r="R18" s="14">
        <v>4</v>
      </c>
      <c r="S18" s="17"/>
      <c r="T18" s="99"/>
    </row>
    <row r="19" spans="1:24" s="149" customFormat="1" x14ac:dyDescent="0.2">
      <c r="A19" s="83" t="s">
        <v>125</v>
      </c>
      <c r="B19" s="86" t="s">
        <v>380</v>
      </c>
      <c r="C19" s="12"/>
      <c r="D19" s="148"/>
      <c r="E19" s="148"/>
      <c r="F19" s="14"/>
      <c r="G19" s="12"/>
      <c r="H19" s="148"/>
      <c r="I19" s="148"/>
      <c r="J19" s="14"/>
      <c r="K19" s="12"/>
      <c r="L19" s="148"/>
      <c r="M19" s="148"/>
      <c r="N19" s="14"/>
      <c r="O19" s="12"/>
      <c r="P19" s="148"/>
      <c r="Q19" s="148"/>
      <c r="R19" s="14"/>
      <c r="S19" s="17"/>
      <c r="T19" s="99"/>
    </row>
    <row r="20" spans="1:24" s="149" customFormat="1" x14ac:dyDescent="0.2">
      <c r="A20" s="83"/>
      <c r="B20" s="86"/>
      <c r="C20" s="12"/>
      <c r="D20" s="148"/>
      <c r="E20" s="148"/>
      <c r="F20" s="14"/>
      <c r="G20" s="12"/>
      <c r="H20" s="148"/>
      <c r="I20" s="148"/>
      <c r="J20" s="14"/>
      <c r="K20" s="12"/>
      <c r="L20" s="148"/>
      <c r="M20" s="148"/>
      <c r="N20" s="14"/>
      <c r="O20" s="12"/>
      <c r="P20" s="148"/>
      <c r="Q20" s="148"/>
      <c r="R20" s="14"/>
      <c r="S20" s="17"/>
      <c r="T20" s="99"/>
    </row>
    <row r="21" spans="1:24" s="149" customFormat="1" ht="13.5" thickBot="1" x14ac:dyDescent="0.25">
      <c r="A21" s="83"/>
      <c r="B21" s="114"/>
      <c r="C21" s="115"/>
      <c r="D21" s="116"/>
      <c r="E21" s="116"/>
      <c r="F21" s="117"/>
      <c r="G21" s="115"/>
      <c r="H21" s="116"/>
      <c r="I21" s="116"/>
      <c r="J21" s="117"/>
      <c r="K21" s="115"/>
      <c r="L21" s="116"/>
      <c r="M21" s="116"/>
      <c r="N21" s="117"/>
      <c r="O21" s="115"/>
      <c r="P21" s="116"/>
      <c r="Q21" s="116"/>
      <c r="R21" s="117"/>
      <c r="S21" s="17"/>
      <c r="T21" s="99"/>
    </row>
    <row r="22" spans="1:24" x14ac:dyDescent="0.2">
      <c r="A22" s="18" t="s">
        <v>9</v>
      </c>
      <c r="B22" s="171" t="s">
        <v>213</v>
      </c>
      <c r="C22" s="20">
        <v>24</v>
      </c>
      <c r="D22" s="21">
        <v>9</v>
      </c>
      <c r="E22" s="21">
        <v>6</v>
      </c>
      <c r="F22" s="22">
        <v>11</v>
      </c>
      <c r="G22" s="20">
        <v>2</v>
      </c>
      <c r="H22" s="21">
        <v>1</v>
      </c>
      <c r="I22" s="21">
        <v>0</v>
      </c>
      <c r="J22" s="22"/>
      <c r="K22" s="20">
        <v>34</v>
      </c>
      <c r="L22" s="21">
        <v>18</v>
      </c>
      <c r="M22" s="21">
        <v>7</v>
      </c>
      <c r="N22" s="22">
        <v>13</v>
      </c>
      <c r="O22" s="20">
        <v>16</v>
      </c>
      <c r="P22" s="21">
        <v>16</v>
      </c>
      <c r="Q22" s="21">
        <v>0</v>
      </c>
      <c r="R22" s="22">
        <v>10</v>
      </c>
      <c r="S22" s="24"/>
      <c r="T22" s="99"/>
    </row>
    <row r="23" spans="1:24" x14ac:dyDescent="0.2">
      <c r="A23" s="18"/>
      <c r="B23" s="172" t="s">
        <v>342</v>
      </c>
      <c r="C23" s="90"/>
      <c r="D23" s="56"/>
      <c r="E23" s="56"/>
      <c r="F23" s="91"/>
      <c r="G23" s="90">
        <v>21</v>
      </c>
      <c r="H23" s="56">
        <v>4</v>
      </c>
      <c r="I23" s="56">
        <v>9</v>
      </c>
      <c r="J23" s="91">
        <v>8</v>
      </c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72" t="s">
        <v>372</v>
      </c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>
        <v>3</v>
      </c>
      <c r="P24" s="56">
        <v>0</v>
      </c>
      <c r="Q24" s="56">
        <v>2</v>
      </c>
      <c r="R24" s="91">
        <v>0</v>
      </c>
      <c r="S24" s="24"/>
    </row>
    <row r="25" spans="1:24" s="149" customFormat="1" ht="13.5" thickBot="1" x14ac:dyDescent="0.25">
      <c r="A25" s="18"/>
      <c r="B25" s="164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24</v>
      </c>
      <c r="D26" s="29">
        <v>9</v>
      </c>
      <c r="E26" s="29">
        <v>6</v>
      </c>
      <c r="F26" s="29">
        <v>11</v>
      </c>
      <c r="G26" s="29">
        <v>23</v>
      </c>
      <c r="H26" s="29">
        <v>5</v>
      </c>
      <c r="I26" s="29">
        <v>9</v>
      </c>
      <c r="J26" s="29">
        <v>8</v>
      </c>
      <c r="K26" s="29">
        <v>34</v>
      </c>
      <c r="L26" s="29">
        <v>18</v>
      </c>
      <c r="M26" s="29">
        <v>7</v>
      </c>
      <c r="N26" s="29">
        <v>13</v>
      </c>
      <c r="O26" s="29">
        <v>19</v>
      </c>
      <c r="P26" s="29">
        <v>16</v>
      </c>
      <c r="Q26" s="29">
        <v>2</v>
      </c>
      <c r="R26" s="29">
        <v>10</v>
      </c>
      <c r="S26" s="24"/>
    </row>
    <row r="27" spans="1:24" ht="13.5" thickBot="1" x14ac:dyDescent="0.25">
      <c r="A27" s="18"/>
      <c r="B27" s="28" t="s">
        <v>11</v>
      </c>
      <c r="C27" s="30">
        <v>24</v>
      </c>
      <c r="D27" s="30">
        <v>9</v>
      </c>
      <c r="E27" s="30">
        <v>6</v>
      </c>
      <c r="F27" s="30">
        <v>11</v>
      </c>
      <c r="G27" s="30">
        <v>47</v>
      </c>
      <c r="H27" s="30">
        <v>14</v>
      </c>
      <c r="I27" s="30">
        <v>15</v>
      </c>
      <c r="J27" s="30">
        <v>19</v>
      </c>
      <c r="K27" s="30">
        <v>81</v>
      </c>
      <c r="L27" s="30">
        <v>32</v>
      </c>
      <c r="M27" s="30">
        <v>22</v>
      </c>
      <c r="N27" s="30">
        <v>32</v>
      </c>
      <c r="O27" s="31">
        <v>100</v>
      </c>
      <c r="P27" s="30">
        <v>48</v>
      </c>
      <c r="Q27" s="30">
        <v>24</v>
      </c>
      <c r="R27" s="32">
        <v>42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05" t="s">
        <v>212</v>
      </c>
      <c r="D29" s="206"/>
      <c r="E29" s="207"/>
      <c r="F29" s="4">
        <v>13</v>
      </c>
      <c r="G29" s="205" t="s">
        <v>79</v>
      </c>
      <c r="H29" s="206"/>
      <c r="I29" s="207"/>
      <c r="J29" s="4">
        <v>5</v>
      </c>
      <c r="K29" s="205" t="s">
        <v>214</v>
      </c>
      <c r="L29" s="206"/>
      <c r="M29" s="207"/>
      <c r="N29" s="4">
        <v>21</v>
      </c>
      <c r="O29" s="212" t="s">
        <v>185</v>
      </c>
      <c r="P29" s="206"/>
      <c r="Q29" s="207"/>
      <c r="R29" s="5">
        <v>0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142" t="s">
        <v>4</v>
      </c>
      <c r="H30" s="142" t="s">
        <v>5</v>
      </c>
      <c r="I30" s="142" t="s">
        <v>6</v>
      </c>
      <c r="J30" s="142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">
        <v>94</v>
      </c>
      <c r="B31" s="86" t="s">
        <v>104</v>
      </c>
      <c r="C31" s="12">
        <v>4</v>
      </c>
      <c r="D31" s="13">
        <v>1</v>
      </c>
      <c r="E31" s="13">
        <v>1</v>
      </c>
      <c r="F31" s="14">
        <v>3</v>
      </c>
      <c r="G31" s="130">
        <v>5</v>
      </c>
      <c r="H31" s="131">
        <v>3</v>
      </c>
      <c r="I31" s="131">
        <v>0</v>
      </c>
      <c r="J31" s="129">
        <v>1</v>
      </c>
      <c r="K31" s="12">
        <v>5</v>
      </c>
      <c r="L31" s="13">
        <v>3</v>
      </c>
      <c r="M31" s="13">
        <v>1</v>
      </c>
      <c r="N31" s="14">
        <v>1</v>
      </c>
      <c r="O31" s="15"/>
      <c r="P31" s="13"/>
      <c r="Q31" s="13"/>
      <c r="R31" s="16"/>
      <c r="S31" s="17"/>
      <c r="U31" s="41"/>
      <c r="V31" s="42"/>
      <c r="W31" s="41"/>
      <c r="X31" s="39"/>
    </row>
    <row r="32" spans="1:24" ht="12.75" customHeight="1" x14ac:dyDescent="0.2">
      <c r="A32" s="83" t="s">
        <v>131</v>
      </c>
      <c r="B32" s="86" t="s">
        <v>103</v>
      </c>
      <c r="C32" s="12">
        <v>4</v>
      </c>
      <c r="D32" s="13">
        <v>1</v>
      </c>
      <c r="E32" s="13">
        <v>1</v>
      </c>
      <c r="F32" s="14">
        <v>0</v>
      </c>
      <c r="G32" s="130">
        <v>5</v>
      </c>
      <c r="H32" s="131">
        <v>5</v>
      </c>
      <c r="I32" s="131">
        <v>0</v>
      </c>
      <c r="J32" s="129">
        <v>2</v>
      </c>
      <c r="K32" s="12">
        <v>7</v>
      </c>
      <c r="L32" s="13">
        <v>3</v>
      </c>
      <c r="M32" s="13">
        <v>2</v>
      </c>
      <c r="N32" s="14">
        <v>2</v>
      </c>
      <c r="O32" s="15"/>
      <c r="P32" s="13"/>
      <c r="Q32" s="13"/>
      <c r="R32" s="16"/>
      <c r="S32" s="17">
        <v>0</v>
      </c>
      <c r="U32" s="43"/>
      <c r="V32" s="39"/>
      <c r="W32" s="39"/>
      <c r="X32" s="39"/>
    </row>
    <row r="33" spans="1:24" ht="12.75" customHeight="1" x14ac:dyDescent="0.2">
      <c r="A33" s="83" t="s">
        <v>188</v>
      </c>
      <c r="B33" s="86" t="s">
        <v>210</v>
      </c>
      <c r="C33" s="12">
        <v>4</v>
      </c>
      <c r="D33" s="13">
        <v>1</v>
      </c>
      <c r="E33" s="13">
        <v>2</v>
      </c>
      <c r="F33" s="14">
        <v>0</v>
      </c>
      <c r="G33" s="130">
        <v>4</v>
      </c>
      <c r="H33" s="131">
        <v>1</v>
      </c>
      <c r="I33" s="131">
        <v>1</v>
      </c>
      <c r="J33" s="129">
        <v>0</v>
      </c>
      <c r="K33" s="12">
        <v>6</v>
      </c>
      <c r="L33" s="13">
        <v>2</v>
      </c>
      <c r="M33" s="13">
        <v>2</v>
      </c>
      <c r="N33" s="14">
        <v>0</v>
      </c>
      <c r="O33" s="15">
        <v>3</v>
      </c>
      <c r="P33" s="13">
        <v>0</v>
      </c>
      <c r="Q33" s="13">
        <v>0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">
        <v>129</v>
      </c>
      <c r="B34" s="86" t="s">
        <v>250</v>
      </c>
      <c r="C34" s="12">
        <v>4</v>
      </c>
      <c r="D34" s="13">
        <v>2</v>
      </c>
      <c r="E34" s="13">
        <v>0</v>
      </c>
      <c r="F34" s="14">
        <v>1</v>
      </c>
      <c r="G34" s="130">
        <v>3</v>
      </c>
      <c r="H34" s="131">
        <v>1</v>
      </c>
      <c r="I34" s="131">
        <v>0</v>
      </c>
      <c r="J34" s="129">
        <v>1</v>
      </c>
      <c r="K34" s="12">
        <v>6</v>
      </c>
      <c r="L34" s="13">
        <v>4</v>
      </c>
      <c r="M34" s="13">
        <v>1</v>
      </c>
      <c r="N34" s="14">
        <v>0</v>
      </c>
      <c r="O34" s="15">
        <v>5</v>
      </c>
      <c r="P34" s="13">
        <v>4</v>
      </c>
      <c r="Q34" s="13">
        <v>0</v>
      </c>
      <c r="R34" s="16">
        <v>1</v>
      </c>
      <c r="S34" s="17"/>
      <c r="U34" s="43"/>
      <c r="V34" s="39"/>
      <c r="W34" s="44"/>
      <c r="X34" s="39"/>
    </row>
    <row r="35" spans="1:24" ht="12.75" customHeight="1" x14ac:dyDescent="0.2">
      <c r="A35" s="83" t="s">
        <v>120</v>
      </c>
      <c r="B35" s="86" t="s">
        <v>174</v>
      </c>
      <c r="C35" s="12">
        <v>4</v>
      </c>
      <c r="D35" s="13">
        <v>1</v>
      </c>
      <c r="E35" s="13">
        <v>0</v>
      </c>
      <c r="F35" s="14">
        <v>2</v>
      </c>
      <c r="G35" s="130">
        <v>5</v>
      </c>
      <c r="H35" s="131">
        <v>3</v>
      </c>
      <c r="I35" s="131">
        <v>0</v>
      </c>
      <c r="J35" s="129">
        <v>4</v>
      </c>
      <c r="K35" s="12">
        <v>6</v>
      </c>
      <c r="L35" s="13">
        <v>4</v>
      </c>
      <c r="M35" s="13">
        <v>0</v>
      </c>
      <c r="N35" s="14">
        <v>4</v>
      </c>
      <c r="O35" s="15">
        <v>4</v>
      </c>
      <c r="P35" s="13">
        <v>1</v>
      </c>
      <c r="Q35" s="13">
        <v>0</v>
      </c>
      <c r="R35" s="16">
        <v>10</v>
      </c>
      <c r="S35" s="17"/>
      <c r="U35" s="43"/>
      <c r="V35" s="39"/>
      <c r="W35" s="44"/>
      <c r="X35" s="39"/>
    </row>
    <row r="36" spans="1:24" ht="12.75" customHeight="1" x14ac:dyDescent="0.2">
      <c r="A36" s="83" t="s">
        <v>130</v>
      </c>
      <c r="B36" s="86" t="s">
        <v>46</v>
      </c>
      <c r="C36" s="12"/>
      <c r="D36" s="13"/>
      <c r="E36" s="13"/>
      <c r="F36" s="14"/>
      <c r="G36" s="130"/>
      <c r="H36" s="131"/>
      <c r="I36" s="131"/>
      <c r="J36" s="129"/>
      <c r="K36" s="12"/>
      <c r="L36" s="13"/>
      <c r="M36" s="13"/>
      <c r="N36" s="14"/>
      <c r="O36" s="15"/>
      <c r="P36" s="13"/>
      <c r="Q36" s="13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126</v>
      </c>
      <c r="B37" s="86" t="s">
        <v>97</v>
      </c>
      <c r="C37" s="12"/>
      <c r="D37" s="13"/>
      <c r="E37" s="13"/>
      <c r="F37" s="14"/>
      <c r="G37" s="130"/>
      <c r="H37" s="131"/>
      <c r="I37" s="131"/>
      <c r="J37" s="129"/>
      <c r="K37" s="12"/>
      <c r="L37" s="13"/>
      <c r="M37" s="13"/>
      <c r="N37" s="14"/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">
        <v>220</v>
      </c>
      <c r="B38" s="102" t="s">
        <v>249</v>
      </c>
      <c r="C38" s="15"/>
      <c r="D38" s="13"/>
      <c r="E38" s="13"/>
      <c r="F38" s="16"/>
      <c r="G38" s="130">
        <v>2</v>
      </c>
      <c r="H38" s="131">
        <v>0</v>
      </c>
      <c r="I38" s="131">
        <v>0</v>
      </c>
      <c r="J38" s="129">
        <v>0</v>
      </c>
      <c r="K38" s="126"/>
      <c r="L38" s="13"/>
      <c r="M38" s="13"/>
      <c r="N38" s="14"/>
      <c r="O38" s="15">
        <v>2</v>
      </c>
      <c r="P38" s="13">
        <v>1</v>
      </c>
      <c r="Q38" s="13">
        <v>1</v>
      </c>
      <c r="R38" s="16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">
        <v>132</v>
      </c>
      <c r="B39" s="86" t="s">
        <v>133</v>
      </c>
      <c r="C39" s="12"/>
      <c r="D39" s="13"/>
      <c r="E39" s="13"/>
      <c r="F39" s="14"/>
      <c r="G39" s="130">
        <v>2</v>
      </c>
      <c r="H39" s="131">
        <v>2</v>
      </c>
      <c r="I39" s="131">
        <v>0</v>
      </c>
      <c r="J39" s="129">
        <v>0</v>
      </c>
      <c r="K39" s="12">
        <v>2</v>
      </c>
      <c r="L39" s="13">
        <v>0</v>
      </c>
      <c r="M39" s="13">
        <v>2</v>
      </c>
      <c r="N39" s="14">
        <v>0</v>
      </c>
      <c r="O39" s="15">
        <v>4</v>
      </c>
      <c r="P39" s="13">
        <v>0</v>
      </c>
      <c r="Q39" s="13">
        <v>2</v>
      </c>
      <c r="R39" s="16">
        <v>0</v>
      </c>
      <c r="S39" s="17"/>
      <c r="U39" s="43"/>
      <c r="V39" s="39"/>
      <c r="W39" s="44"/>
      <c r="X39" s="39"/>
    </row>
    <row r="40" spans="1:24" ht="12.75" customHeight="1" x14ac:dyDescent="0.2">
      <c r="A40" s="83" t="s">
        <v>122</v>
      </c>
      <c r="B40" s="86" t="s">
        <v>187</v>
      </c>
      <c r="C40" s="12">
        <v>0</v>
      </c>
      <c r="D40" s="13">
        <v>0</v>
      </c>
      <c r="E40" s="13">
        <v>0</v>
      </c>
      <c r="F40" s="14">
        <v>0</v>
      </c>
      <c r="G40" s="130"/>
      <c r="H40" s="131"/>
      <c r="I40" s="131"/>
      <c r="J40" s="129"/>
      <c r="K40" s="12">
        <v>0</v>
      </c>
      <c r="L40" s="13">
        <v>0</v>
      </c>
      <c r="M40" s="13">
        <v>0</v>
      </c>
      <c r="N40" s="14">
        <v>6</v>
      </c>
      <c r="O40" s="15">
        <v>4</v>
      </c>
      <c r="P40" s="13">
        <v>0</v>
      </c>
      <c r="Q40" s="13">
        <v>0</v>
      </c>
      <c r="R40" s="16">
        <v>0</v>
      </c>
      <c r="S40" s="17"/>
      <c r="U40" s="43"/>
      <c r="V40" s="39"/>
      <c r="W40" s="44"/>
      <c r="X40" s="39"/>
    </row>
    <row r="41" spans="1:24" ht="12.75" customHeight="1" x14ac:dyDescent="0.2">
      <c r="A41" s="83" t="s">
        <v>92</v>
      </c>
      <c r="B41" s="86" t="s">
        <v>202</v>
      </c>
      <c r="C41" s="12"/>
      <c r="D41" s="13"/>
      <c r="E41" s="13"/>
      <c r="F41" s="14"/>
      <c r="G41" s="130">
        <v>0</v>
      </c>
      <c r="H41" s="131">
        <v>0</v>
      </c>
      <c r="I41" s="131">
        <v>0</v>
      </c>
      <c r="J41" s="129">
        <v>0</v>
      </c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 t="s">
        <v>147</v>
      </c>
      <c r="B42" s="86" t="s">
        <v>219</v>
      </c>
      <c r="C42" s="12">
        <v>4</v>
      </c>
      <c r="D42" s="13">
        <v>0</v>
      </c>
      <c r="E42" s="13">
        <v>3</v>
      </c>
      <c r="F42" s="14">
        <v>0</v>
      </c>
      <c r="G42" s="130">
        <v>4</v>
      </c>
      <c r="H42" s="131">
        <v>1</v>
      </c>
      <c r="I42" s="131">
        <v>0</v>
      </c>
      <c r="J42" s="129">
        <v>0</v>
      </c>
      <c r="K42" s="12">
        <v>6</v>
      </c>
      <c r="L42" s="13">
        <v>4</v>
      </c>
      <c r="M42" s="13">
        <v>0</v>
      </c>
      <c r="N42" s="14">
        <v>1</v>
      </c>
      <c r="O42" s="15">
        <v>4</v>
      </c>
      <c r="P42" s="13">
        <v>2</v>
      </c>
      <c r="Q42" s="13">
        <v>1</v>
      </c>
      <c r="R42" s="16">
        <v>0</v>
      </c>
      <c r="S42" s="17"/>
      <c r="U42" s="43"/>
      <c r="V42" s="39"/>
      <c r="W42" s="39"/>
      <c r="X42" s="39"/>
    </row>
    <row r="43" spans="1:24" x14ac:dyDescent="0.2">
      <c r="A43" s="83" t="s">
        <v>85</v>
      </c>
      <c r="B43" s="86" t="s">
        <v>77</v>
      </c>
      <c r="C43" s="12"/>
      <c r="D43" s="13"/>
      <c r="E43" s="13"/>
      <c r="F43" s="14"/>
      <c r="G43" s="130"/>
      <c r="H43" s="131"/>
      <c r="I43" s="131"/>
      <c r="J43" s="129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 t="s">
        <v>128</v>
      </c>
      <c r="B44" s="86" t="s">
        <v>55</v>
      </c>
      <c r="C44" s="12"/>
      <c r="D44" s="13"/>
      <c r="E44" s="13"/>
      <c r="F44" s="14"/>
      <c r="G44" s="130"/>
      <c r="H44" s="131"/>
      <c r="I44" s="131"/>
      <c r="J44" s="129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 t="s">
        <v>87</v>
      </c>
      <c r="B45" s="87" t="s">
        <v>263</v>
      </c>
      <c r="C45" s="12"/>
      <c r="D45" s="13"/>
      <c r="E45" s="13"/>
      <c r="F45" s="14"/>
      <c r="G45" s="126"/>
      <c r="H45" s="127"/>
      <c r="I45" s="127"/>
      <c r="J45" s="128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 t="s">
        <v>83</v>
      </c>
      <c r="B46" s="86" t="s">
        <v>163</v>
      </c>
      <c r="C46" s="12"/>
      <c r="D46" s="148"/>
      <c r="E46" s="148"/>
      <c r="F46" s="14"/>
      <c r="G46" s="126">
        <v>1</v>
      </c>
      <c r="H46" s="127">
        <v>0</v>
      </c>
      <c r="I46" s="127">
        <v>0</v>
      </c>
      <c r="J46" s="128">
        <v>2</v>
      </c>
      <c r="K46" s="12"/>
      <c r="L46" s="148"/>
      <c r="M46" s="148"/>
      <c r="N46" s="14"/>
      <c r="O46" s="15"/>
      <c r="P46" s="148"/>
      <c r="Q46" s="148"/>
      <c r="R46" s="14"/>
      <c r="S46" s="17"/>
      <c r="U46" s="43"/>
      <c r="V46" s="39"/>
      <c r="W46" s="39"/>
      <c r="X46" s="39"/>
    </row>
    <row r="47" spans="1:24" s="149" customFormat="1" x14ac:dyDescent="0.2">
      <c r="A47" s="83" t="s">
        <v>125</v>
      </c>
      <c r="B47" s="86" t="s">
        <v>380</v>
      </c>
      <c r="C47" s="12"/>
      <c r="D47" s="148"/>
      <c r="E47" s="148"/>
      <c r="F47" s="14"/>
      <c r="G47" s="126">
        <v>0</v>
      </c>
      <c r="H47" s="127">
        <v>0</v>
      </c>
      <c r="I47" s="127">
        <v>0</v>
      </c>
      <c r="J47" s="128">
        <v>2</v>
      </c>
      <c r="K47" s="12"/>
      <c r="L47" s="148"/>
      <c r="M47" s="148"/>
      <c r="N47" s="14"/>
      <c r="O47" s="15">
        <v>0</v>
      </c>
      <c r="P47" s="148">
        <v>0</v>
      </c>
      <c r="Q47" s="148">
        <v>0</v>
      </c>
      <c r="R47" s="14">
        <v>1</v>
      </c>
      <c r="S47" s="17"/>
      <c r="U47" s="43"/>
      <c r="V47" s="39"/>
      <c r="W47" s="39"/>
      <c r="X47" s="39"/>
    </row>
    <row r="48" spans="1:24" s="149" customFormat="1" x14ac:dyDescent="0.2">
      <c r="A48" s="83">
        <v>0</v>
      </c>
      <c r="B48" s="86">
        <v>0</v>
      </c>
      <c r="C48" s="12"/>
      <c r="D48" s="148"/>
      <c r="E48" s="148"/>
      <c r="F48" s="14"/>
      <c r="G48" s="126"/>
      <c r="H48" s="127"/>
      <c r="I48" s="127"/>
      <c r="J48" s="128"/>
      <c r="K48" s="12"/>
      <c r="L48" s="148"/>
      <c r="M48" s="148"/>
      <c r="N48" s="14"/>
      <c r="O48" s="15"/>
      <c r="P48" s="148"/>
      <c r="Q48" s="148"/>
      <c r="R48" s="14"/>
      <c r="S48" s="17"/>
      <c r="U48" s="43"/>
      <c r="V48" s="39"/>
      <c r="W48" s="39"/>
      <c r="X48" s="39"/>
    </row>
    <row r="49" spans="1:30" s="149" customFormat="1" ht="13.5" thickBot="1" x14ac:dyDescent="0.25">
      <c r="A49" s="83"/>
      <c r="B49" s="114"/>
      <c r="C49" s="115"/>
      <c r="D49" s="116"/>
      <c r="E49" s="116"/>
      <c r="F49" s="117"/>
      <c r="G49" s="151"/>
      <c r="H49" s="152"/>
      <c r="I49" s="152"/>
      <c r="J49" s="153"/>
      <c r="K49" s="115"/>
      <c r="L49" s="116"/>
      <c r="M49" s="116"/>
      <c r="N49" s="117"/>
      <c r="O49" s="154"/>
      <c r="P49" s="116"/>
      <c r="Q49" s="116"/>
      <c r="R49" s="118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213</v>
      </c>
      <c r="C50" s="20">
        <v>24</v>
      </c>
      <c r="D50" s="21">
        <v>6</v>
      </c>
      <c r="E50" s="21">
        <v>7</v>
      </c>
      <c r="F50" s="22">
        <v>6</v>
      </c>
      <c r="G50" s="143">
        <v>31</v>
      </c>
      <c r="H50" s="144">
        <v>16</v>
      </c>
      <c r="I50" s="144">
        <v>1</v>
      </c>
      <c r="J50" s="145">
        <v>12</v>
      </c>
      <c r="K50" s="20">
        <v>38</v>
      </c>
      <c r="L50" s="21">
        <v>20</v>
      </c>
      <c r="M50" s="21">
        <v>8</v>
      </c>
      <c r="N50" s="22">
        <v>14</v>
      </c>
      <c r="O50" s="20">
        <v>26</v>
      </c>
      <c r="P50" s="21">
        <v>8</v>
      </c>
      <c r="Q50" s="21">
        <v>4</v>
      </c>
      <c r="R50" s="23">
        <v>12</v>
      </c>
      <c r="S50" s="24"/>
      <c r="U50" s="39"/>
      <c r="V50" s="39"/>
      <c r="W50" s="39"/>
      <c r="X50" s="39"/>
    </row>
    <row r="51" spans="1:30" x14ac:dyDescent="0.2">
      <c r="A51" s="18"/>
      <c r="B51" s="164" t="s">
        <v>342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99"/>
      <c r="W51" s="99"/>
      <c r="X51" s="99"/>
    </row>
    <row r="52" spans="1:30" x14ac:dyDescent="0.2">
      <c r="A52" s="18"/>
      <c r="B52" s="164" t="s">
        <v>372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99"/>
      <c r="W52" s="99"/>
      <c r="X52" s="99"/>
    </row>
    <row r="53" spans="1:30" s="149" customFormat="1" ht="13.5" thickBot="1" x14ac:dyDescent="0.25">
      <c r="A53" s="18"/>
      <c r="B53" s="164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99"/>
      <c r="W53" s="99"/>
      <c r="X53" s="99"/>
    </row>
    <row r="54" spans="1:30" ht="13.5" thickBot="1" x14ac:dyDescent="0.25">
      <c r="A54" s="18"/>
      <c r="B54" s="28" t="s">
        <v>10</v>
      </c>
      <c r="C54" s="29">
        <v>24</v>
      </c>
      <c r="D54" s="29">
        <v>6</v>
      </c>
      <c r="E54" s="29">
        <v>7</v>
      </c>
      <c r="F54" s="29">
        <v>6</v>
      </c>
      <c r="G54" s="29">
        <v>31</v>
      </c>
      <c r="H54" s="29">
        <v>16</v>
      </c>
      <c r="I54" s="29">
        <v>1</v>
      </c>
      <c r="J54" s="29">
        <v>12</v>
      </c>
      <c r="K54" s="29">
        <v>38</v>
      </c>
      <c r="L54" s="29">
        <v>20</v>
      </c>
      <c r="M54" s="29">
        <v>8</v>
      </c>
      <c r="N54" s="29">
        <v>14</v>
      </c>
      <c r="O54" s="29">
        <v>26</v>
      </c>
      <c r="P54" s="29">
        <v>8</v>
      </c>
      <c r="Q54" s="29">
        <v>4</v>
      </c>
      <c r="R54" s="29">
        <v>12</v>
      </c>
      <c r="S54" s="24"/>
      <c r="U54" s="39"/>
      <c r="V54" s="99"/>
      <c r="W54" s="99"/>
      <c r="X54" s="99"/>
    </row>
    <row r="55" spans="1:30" ht="13.5" thickBot="1" x14ac:dyDescent="0.25">
      <c r="A55" s="18"/>
      <c r="B55" s="28" t="s">
        <v>11</v>
      </c>
      <c r="C55" s="30">
        <v>124</v>
      </c>
      <c r="D55" s="30">
        <v>54</v>
      </c>
      <c r="E55" s="30">
        <v>31</v>
      </c>
      <c r="F55" s="30">
        <v>48</v>
      </c>
      <c r="G55" s="30">
        <v>155</v>
      </c>
      <c r="H55" s="30">
        <v>70</v>
      </c>
      <c r="I55" s="30">
        <v>32</v>
      </c>
      <c r="J55" s="30">
        <v>60</v>
      </c>
      <c r="K55" s="30">
        <v>193</v>
      </c>
      <c r="L55" s="30">
        <v>90</v>
      </c>
      <c r="M55" s="30">
        <v>40</v>
      </c>
      <c r="N55" s="30">
        <v>74</v>
      </c>
      <c r="O55" s="31">
        <v>219</v>
      </c>
      <c r="P55" s="30">
        <v>98</v>
      </c>
      <c r="Q55" s="30">
        <v>44</v>
      </c>
      <c r="R55" s="32">
        <v>86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205"/>
      <c r="D57" s="206"/>
      <c r="E57" s="207"/>
      <c r="F57" s="49"/>
      <c r="G57" s="205"/>
      <c r="H57" s="206"/>
      <c r="I57" s="207"/>
      <c r="J57" s="49"/>
      <c r="K57" s="205"/>
      <c r="L57" s="206"/>
      <c r="M57" s="211"/>
      <c r="N57" s="50"/>
      <c r="O57" s="51" t="s">
        <v>14</v>
      </c>
      <c r="P57" s="52"/>
      <c r="Q57" s="4"/>
      <c r="R57" s="53">
        <v>77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3" t="s">
        <v>42</v>
      </c>
    </row>
    <row r="59" spans="1:30" ht="13.5" thickTop="1" x14ac:dyDescent="0.2">
      <c r="A59" s="83" t="s">
        <v>94</v>
      </c>
      <c r="B59" s="86" t="s">
        <v>104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v>30</v>
      </c>
      <c r="P59" s="88">
        <v>18</v>
      </c>
      <c r="Q59" s="88">
        <v>5</v>
      </c>
      <c r="R59" s="89">
        <v>10</v>
      </c>
      <c r="S59" s="84">
        <v>0.6</v>
      </c>
      <c r="U59" s="100" t="s">
        <v>94</v>
      </c>
      <c r="V59" s="86" t="s">
        <v>104</v>
      </c>
      <c r="W59" s="59">
        <v>10</v>
      </c>
      <c r="X59" s="59">
        <v>10</v>
      </c>
      <c r="Y59" s="60">
        <v>0.6</v>
      </c>
      <c r="Z59" s="60" t="s">
        <v>177</v>
      </c>
      <c r="AA59" s="60">
        <v>1.4285714285714286</v>
      </c>
      <c r="AB59" s="60" t="s">
        <v>177</v>
      </c>
      <c r="AC59" s="59">
        <v>7</v>
      </c>
      <c r="AD59" s="104">
        <v>0.6</v>
      </c>
    </row>
    <row r="60" spans="1:30" x14ac:dyDescent="0.2">
      <c r="A60" s="83" t="s">
        <v>131</v>
      </c>
      <c r="B60" s="86" t="s">
        <v>103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v>31</v>
      </c>
      <c r="P60" s="56">
        <v>20</v>
      </c>
      <c r="Q60" s="56">
        <v>4</v>
      </c>
      <c r="R60" s="91">
        <v>8</v>
      </c>
      <c r="S60" s="85">
        <v>0.64516129032258063</v>
      </c>
      <c r="U60" s="43" t="s">
        <v>131</v>
      </c>
      <c r="V60" s="86" t="s">
        <v>103</v>
      </c>
      <c r="W60" s="59">
        <v>8</v>
      </c>
      <c r="X60" s="59">
        <v>8</v>
      </c>
      <c r="Y60" s="60">
        <v>0.64516129032258063</v>
      </c>
      <c r="Z60" s="60" t="s">
        <v>177</v>
      </c>
      <c r="AA60" s="60">
        <v>1.1428571428571428</v>
      </c>
      <c r="AB60" s="60" t="s">
        <v>177</v>
      </c>
      <c r="AC60" s="59">
        <v>7</v>
      </c>
      <c r="AD60" s="104">
        <v>0.64516129032258063</v>
      </c>
    </row>
    <row r="61" spans="1:30" x14ac:dyDescent="0.2">
      <c r="A61" s="83" t="s">
        <v>188</v>
      </c>
      <c r="B61" s="86" t="s">
        <v>210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v>30</v>
      </c>
      <c r="P61" s="56">
        <v>10</v>
      </c>
      <c r="Q61" s="56">
        <v>9</v>
      </c>
      <c r="R61" s="91">
        <v>0</v>
      </c>
      <c r="S61" s="85">
        <v>0.33333333333333331</v>
      </c>
      <c r="U61" s="43" t="s">
        <v>188</v>
      </c>
      <c r="V61" s="86" t="s">
        <v>210</v>
      </c>
      <c r="W61" s="59">
        <v>0</v>
      </c>
      <c r="X61" s="59" t="s">
        <v>387</v>
      </c>
      <c r="Y61" s="60">
        <v>0.33333333333333331</v>
      </c>
      <c r="Z61" s="60" t="s">
        <v>177</v>
      </c>
      <c r="AA61" s="60">
        <v>0</v>
      </c>
      <c r="AB61" s="60" t="s">
        <v>177</v>
      </c>
      <c r="AC61" s="59">
        <v>7</v>
      </c>
      <c r="AD61" s="104">
        <v>0.33333333333333331</v>
      </c>
    </row>
    <row r="62" spans="1:30" x14ac:dyDescent="0.2">
      <c r="A62" s="83" t="s">
        <v>129</v>
      </c>
      <c r="B62" s="86" t="s">
        <v>250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v>31</v>
      </c>
      <c r="P62" s="56">
        <v>19</v>
      </c>
      <c r="Q62" s="56">
        <v>2</v>
      </c>
      <c r="R62" s="91">
        <v>7</v>
      </c>
      <c r="S62" s="85">
        <v>0.61290322580645162</v>
      </c>
      <c r="U62" s="43" t="s">
        <v>129</v>
      </c>
      <c r="V62" s="86" t="s">
        <v>250</v>
      </c>
      <c r="W62" s="59">
        <v>7</v>
      </c>
      <c r="X62" s="59">
        <v>7</v>
      </c>
      <c r="Y62" s="60">
        <v>0.61290322580645162</v>
      </c>
      <c r="Z62" s="60" t="s">
        <v>177</v>
      </c>
      <c r="AA62" s="60">
        <v>0.875</v>
      </c>
      <c r="AB62" s="60" t="s">
        <v>177</v>
      </c>
      <c r="AC62" s="59">
        <v>8</v>
      </c>
      <c r="AD62" s="104">
        <v>0.61290322580645162</v>
      </c>
    </row>
    <row r="63" spans="1:30" x14ac:dyDescent="0.2">
      <c r="A63" s="83" t="s">
        <v>120</v>
      </c>
      <c r="B63" s="86" t="s">
        <v>174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v>33</v>
      </c>
      <c r="P63" s="56">
        <v>15</v>
      </c>
      <c r="Q63" s="56">
        <v>5</v>
      </c>
      <c r="R63" s="91">
        <v>34</v>
      </c>
      <c r="S63" s="85">
        <v>0.45454545454545453</v>
      </c>
      <c r="U63" s="43" t="s">
        <v>120</v>
      </c>
      <c r="V63" s="86" t="s">
        <v>174</v>
      </c>
      <c r="W63" s="59">
        <v>34</v>
      </c>
      <c r="X63" s="59">
        <v>34</v>
      </c>
      <c r="Y63" s="60">
        <v>0.45454545454545453</v>
      </c>
      <c r="Z63" s="60" t="s">
        <v>177</v>
      </c>
      <c r="AA63" s="60">
        <v>4.25</v>
      </c>
      <c r="AB63" s="60" t="s">
        <v>177</v>
      </c>
      <c r="AC63" s="59">
        <v>8</v>
      </c>
      <c r="AD63" s="104">
        <v>0.45454545454545453</v>
      </c>
    </row>
    <row r="64" spans="1:30" x14ac:dyDescent="0.2">
      <c r="A64" s="83" t="s">
        <v>130</v>
      </c>
      <c r="B64" s="86" t="s">
        <v>46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v>0</v>
      </c>
      <c r="P64" s="56">
        <v>0</v>
      </c>
      <c r="Q64" s="56">
        <v>0</v>
      </c>
      <c r="R64" s="91">
        <v>0</v>
      </c>
      <c r="S64" s="85">
        <v>0</v>
      </c>
      <c r="U64" s="43" t="s">
        <v>130</v>
      </c>
      <c r="V64" s="86" t="s">
        <v>46</v>
      </c>
      <c r="W64" s="59">
        <v>0</v>
      </c>
      <c r="X64" s="59" t="s">
        <v>387</v>
      </c>
      <c r="Y64" s="60">
        <v>0</v>
      </c>
      <c r="Z64" s="60" t="s">
        <v>180</v>
      </c>
      <c r="AA64" s="60">
        <v>0</v>
      </c>
      <c r="AB64" s="60" t="s">
        <v>181</v>
      </c>
      <c r="AC64" s="59">
        <v>1</v>
      </c>
      <c r="AD64" s="104">
        <v>0</v>
      </c>
    </row>
    <row r="65" spans="1:30" x14ac:dyDescent="0.2">
      <c r="A65" s="83" t="s">
        <v>126</v>
      </c>
      <c r="B65" s="86" t="s">
        <v>97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v>2</v>
      </c>
      <c r="P65" s="56">
        <v>0</v>
      </c>
      <c r="Q65" s="56">
        <v>1</v>
      </c>
      <c r="R65" s="91">
        <v>1</v>
      </c>
      <c r="S65" s="85">
        <v>0</v>
      </c>
      <c r="U65" s="43" t="s">
        <v>126</v>
      </c>
      <c r="V65" s="86" t="s">
        <v>97</v>
      </c>
      <c r="W65" s="59">
        <v>1</v>
      </c>
      <c r="X65" s="59">
        <v>1</v>
      </c>
      <c r="Y65" s="60">
        <v>0</v>
      </c>
      <c r="Z65" s="60" t="s">
        <v>180</v>
      </c>
      <c r="AA65" s="60">
        <v>0.5</v>
      </c>
      <c r="AB65" s="60" t="s">
        <v>181</v>
      </c>
      <c r="AC65" s="59">
        <v>2</v>
      </c>
      <c r="AD65" s="104">
        <v>0</v>
      </c>
    </row>
    <row r="66" spans="1:30" x14ac:dyDescent="0.2">
      <c r="A66" s="83" t="s">
        <v>220</v>
      </c>
      <c r="B66" s="86" t="s">
        <v>249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v>6</v>
      </c>
      <c r="P66" s="56">
        <v>1</v>
      </c>
      <c r="Q66" s="56">
        <v>1</v>
      </c>
      <c r="R66" s="91">
        <v>1</v>
      </c>
      <c r="S66" s="85">
        <v>0.16666666666666666</v>
      </c>
      <c r="U66" s="43" t="s">
        <v>220</v>
      </c>
      <c r="V66" s="86" t="s">
        <v>249</v>
      </c>
      <c r="W66" s="59">
        <v>1</v>
      </c>
      <c r="X66" s="59">
        <v>1</v>
      </c>
      <c r="Y66" s="60">
        <v>0.16666666666666666</v>
      </c>
      <c r="Z66" s="60" t="s">
        <v>180</v>
      </c>
      <c r="AA66" s="60">
        <v>0.25</v>
      </c>
      <c r="AB66" s="60" t="s">
        <v>177</v>
      </c>
      <c r="AC66" s="59">
        <v>4</v>
      </c>
      <c r="AD66" s="104">
        <v>0.05</v>
      </c>
    </row>
    <row r="67" spans="1:30" x14ac:dyDescent="0.2">
      <c r="A67" s="83" t="s">
        <v>132</v>
      </c>
      <c r="B67" s="86" t="s">
        <v>133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v>12</v>
      </c>
      <c r="P67" s="56">
        <v>3</v>
      </c>
      <c r="Q67" s="56">
        <v>6</v>
      </c>
      <c r="R67" s="91">
        <v>0</v>
      </c>
      <c r="S67" s="85">
        <v>0.25</v>
      </c>
      <c r="U67" s="43" t="s">
        <v>132</v>
      </c>
      <c r="V67" s="86" t="s">
        <v>133</v>
      </c>
      <c r="W67" s="59">
        <v>0</v>
      </c>
      <c r="X67" s="59" t="s">
        <v>387</v>
      </c>
      <c r="Y67" s="60">
        <v>0.25</v>
      </c>
      <c r="Z67" s="60" t="s">
        <v>180</v>
      </c>
      <c r="AA67" s="60">
        <v>0</v>
      </c>
      <c r="AB67" s="60" t="s">
        <v>177</v>
      </c>
      <c r="AC67" s="59">
        <v>6</v>
      </c>
      <c r="AD67" s="104">
        <v>0.15</v>
      </c>
    </row>
    <row r="68" spans="1:30" x14ac:dyDescent="0.2">
      <c r="A68" s="83" t="s">
        <v>122</v>
      </c>
      <c r="B68" s="86" t="s">
        <v>187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v>4</v>
      </c>
      <c r="P68" s="56">
        <v>0</v>
      </c>
      <c r="Q68" s="56">
        <v>0</v>
      </c>
      <c r="R68" s="91">
        <v>9</v>
      </c>
      <c r="S68" s="85">
        <v>0</v>
      </c>
      <c r="U68" s="43" t="s">
        <v>122</v>
      </c>
      <c r="V68" s="86" t="s">
        <v>187</v>
      </c>
      <c r="W68" s="59">
        <v>9</v>
      </c>
      <c r="X68" s="59">
        <v>9</v>
      </c>
      <c r="Y68" s="60">
        <v>0</v>
      </c>
      <c r="Z68" s="60" t="s">
        <v>180</v>
      </c>
      <c r="AA68" s="60">
        <v>1.2857142857142858</v>
      </c>
      <c r="AB68" s="60" t="s">
        <v>177</v>
      </c>
      <c r="AC68" s="59">
        <v>7</v>
      </c>
      <c r="AD68" s="104">
        <v>0</v>
      </c>
    </row>
    <row r="69" spans="1:30" x14ac:dyDescent="0.2">
      <c r="A69" s="83" t="s">
        <v>92</v>
      </c>
      <c r="B69" s="86" t="s">
        <v>202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v>2</v>
      </c>
      <c r="P69" s="56">
        <v>0</v>
      </c>
      <c r="Q69" s="56">
        <v>0</v>
      </c>
      <c r="R69" s="91">
        <v>0</v>
      </c>
      <c r="S69" s="85">
        <v>0</v>
      </c>
      <c r="U69" s="43" t="s">
        <v>92</v>
      </c>
      <c r="V69" s="86" t="s">
        <v>202</v>
      </c>
      <c r="W69" s="59">
        <v>0</v>
      </c>
      <c r="X69" s="59" t="s">
        <v>387</v>
      </c>
      <c r="Y69" s="60">
        <v>0</v>
      </c>
      <c r="Z69" s="60" t="s">
        <v>180</v>
      </c>
      <c r="AA69" s="60">
        <v>0</v>
      </c>
      <c r="AB69" s="60" t="s">
        <v>181</v>
      </c>
      <c r="AC69" s="59">
        <v>3</v>
      </c>
      <c r="AD69" s="104">
        <v>0</v>
      </c>
    </row>
    <row r="70" spans="1:30" x14ac:dyDescent="0.2">
      <c r="A70" s="83" t="s">
        <v>147</v>
      </c>
      <c r="B70" s="86" t="s">
        <v>219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v>32</v>
      </c>
      <c r="P70" s="93">
        <v>12</v>
      </c>
      <c r="Q70" s="93">
        <v>9</v>
      </c>
      <c r="R70" s="94">
        <v>2</v>
      </c>
      <c r="S70" s="85">
        <v>0.375</v>
      </c>
      <c r="U70" s="43" t="s">
        <v>147</v>
      </c>
      <c r="V70" s="86" t="s">
        <v>219</v>
      </c>
      <c r="W70" s="59">
        <v>2</v>
      </c>
      <c r="X70" s="59">
        <v>2</v>
      </c>
      <c r="Y70" s="60">
        <v>0.375</v>
      </c>
      <c r="Z70" s="60" t="s">
        <v>177</v>
      </c>
      <c r="AA70" s="60">
        <v>0.25</v>
      </c>
      <c r="AB70" s="60" t="s">
        <v>177</v>
      </c>
      <c r="AC70" s="59">
        <v>8</v>
      </c>
      <c r="AD70" s="104">
        <v>0.375</v>
      </c>
    </row>
    <row r="71" spans="1:30" x14ac:dyDescent="0.2">
      <c r="A71" s="83" t="s">
        <v>85</v>
      </c>
      <c r="B71" s="86" t="s">
        <v>77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v>1</v>
      </c>
      <c r="P71" s="56">
        <v>0</v>
      </c>
      <c r="Q71" s="56">
        <v>1</v>
      </c>
      <c r="R71" s="91">
        <v>0</v>
      </c>
      <c r="S71" s="85">
        <v>0</v>
      </c>
      <c r="U71" s="43" t="s">
        <v>85</v>
      </c>
      <c r="V71" s="86" t="s">
        <v>77</v>
      </c>
      <c r="W71" s="59">
        <v>0</v>
      </c>
      <c r="X71" s="59" t="s">
        <v>387</v>
      </c>
      <c r="Y71" s="60">
        <v>0</v>
      </c>
      <c r="Z71" s="60" t="s">
        <v>180</v>
      </c>
      <c r="AA71" s="60">
        <v>0</v>
      </c>
      <c r="AB71" s="60" t="s">
        <v>181</v>
      </c>
      <c r="AC71" s="59">
        <v>1</v>
      </c>
      <c r="AD71" s="104">
        <v>0</v>
      </c>
    </row>
    <row r="72" spans="1:30" x14ac:dyDescent="0.2">
      <c r="A72" s="83" t="s">
        <v>128</v>
      </c>
      <c r="B72" s="86" t="s">
        <v>55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1</v>
      </c>
      <c r="P72" s="56">
        <v>0</v>
      </c>
      <c r="Q72" s="56">
        <v>0</v>
      </c>
      <c r="R72" s="91">
        <v>0</v>
      </c>
      <c r="S72" s="85">
        <v>0</v>
      </c>
      <c r="U72" s="43" t="s">
        <v>128</v>
      </c>
      <c r="V72" s="86" t="s">
        <v>55</v>
      </c>
      <c r="W72" s="59">
        <v>0</v>
      </c>
      <c r="X72" s="59" t="s">
        <v>387</v>
      </c>
      <c r="Y72" s="60">
        <v>0</v>
      </c>
      <c r="Z72" s="60" t="s">
        <v>180</v>
      </c>
      <c r="AA72" s="60">
        <v>0</v>
      </c>
      <c r="AB72" s="60" t="s">
        <v>181</v>
      </c>
      <c r="AC72" s="59">
        <v>1</v>
      </c>
      <c r="AD72" s="104">
        <v>0</v>
      </c>
    </row>
    <row r="73" spans="1:30" x14ac:dyDescent="0.2">
      <c r="A73" s="83" t="s">
        <v>87</v>
      </c>
      <c r="B73" s="86" t="s">
        <v>263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1</v>
      </c>
      <c r="P73" s="56">
        <v>0</v>
      </c>
      <c r="Q73" s="56">
        <v>0</v>
      </c>
      <c r="R73" s="91">
        <v>3</v>
      </c>
      <c r="S73" s="85">
        <v>0</v>
      </c>
      <c r="U73" s="43" t="s">
        <v>87</v>
      </c>
      <c r="V73" s="86" t="s">
        <v>263</v>
      </c>
      <c r="W73" s="59">
        <v>3</v>
      </c>
      <c r="X73" s="59">
        <v>3</v>
      </c>
      <c r="Y73" s="60">
        <v>0</v>
      </c>
      <c r="Z73" s="60" t="s">
        <v>180</v>
      </c>
      <c r="AA73" s="60">
        <v>1.5</v>
      </c>
      <c r="AB73" s="60" t="s">
        <v>181</v>
      </c>
      <c r="AC73" s="59">
        <v>2</v>
      </c>
      <c r="AD73" s="104">
        <v>0</v>
      </c>
    </row>
    <row r="74" spans="1:30" x14ac:dyDescent="0.2">
      <c r="A74" s="83" t="s">
        <v>83</v>
      </c>
      <c r="B74" s="86" t="s">
        <v>163</v>
      </c>
      <c r="C74" s="155"/>
      <c r="D74" s="156"/>
      <c r="E74" s="156"/>
      <c r="F74" s="157"/>
      <c r="G74" s="155"/>
      <c r="H74" s="156"/>
      <c r="I74" s="156"/>
      <c r="J74" s="157"/>
      <c r="K74" s="155"/>
      <c r="L74" s="156"/>
      <c r="M74" s="156"/>
      <c r="N74" s="157"/>
      <c r="O74" s="90">
        <v>3</v>
      </c>
      <c r="P74" s="56">
        <v>0</v>
      </c>
      <c r="Q74" s="56">
        <v>1</v>
      </c>
      <c r="R74" s="91">
        <v>8</v>
      </c>
      <c r="S74" s="85">
        <v>0</v>
      </c>
      <c r="U74" s="43" t="s">
        <v>83</v>
      </c>
      <c r="V74" s="86" t="s">
        <v>163</v>
      </c>
      <c r="W74" s="59">
        <v>8</v>
      </c>
      <c r="X74" s="59">
        <v>8</v>
      </c>
      <c r="Y74" s="60">
        <v>0</v>
      </c>
      <c r="Z74" s="60" t="s">
        <v>180</v>
      </c>
      <c r="AA74" s="60">
        <v>2.6666666666666665</v>
      </c>
      <c r="AB74" s="60" t="s">
        <v>181</v>
      </c>
      <c r="AC74" s="59">
        <v>3</v>
      </c>
      <c r="AD74" s="104">
        <v>0</v>
      </c>
    </row>
    <row r="75" spans="1:30" s="149" customFormat="1" x14ac:dyDescent="0.2">
      <c r="A75" s="83" t="s">
        <v>125</v>
      </c>
      <c r="B75" s="86" t="s">
        <v>380</v>
      </c>
      <c r="C75" s="12"/>
      <c r="D75" s="148"/>
      <c r="E75" s="148"/>
      <c r="F75" s="14"/>
      <c r="G75" s="12"/>
      <c r="H75" s="148"/>
      <c r="I75" s="148"/>
      <c r="J75" s="14"/>
      <c r="K75" s="12"/>
      <c r="L75" s="148"/>
      <c r="M75" s="148"/>
      <c r="N75" s="16"/>
      <c r="O75" s="90">
        <v>0</v>
      </c>
      <c r="P75" s="56">
        <v>0</v>
      </c>
      <c r="Q75" s="56">
        <v>0</v>
      </c>
      <c r="R75" s="91">
        <v>3</v>
      </c>
      <c r="S75" s="85">
        <v>0</v>
      </c>
      <c r="U75" s="43" t="s">
        <v>125</v>
      </c>
      <c r="V75" s="86" t="s">
        <v>380</v>
      </c>
      <c r="W75" s="59">
        <v>3</v>
      </c>
      <c r="X75" s="59">
        <v>3</v>
      </c>
      <c r="Y75" s="60">
        <v>0</v>
      </c>
      <c r="Z75" s="60" t="s">
        <v>180</v>
      </c>
      <c r="AA75" s="60">
        <v>1.5</v>
      </c>
      <c r="AB75" s="60" t="s">
        <v>181</v>
      </c>
      <c r="AC75" s="59">
        <v>2</v>
      </c>
      <c r="AD75" s="104">
        <v>0</v>
      </c>
    </row>
    <row r="76" spans="1:30" s="149" customFormat="1" x14ac:dyDescent="0.2">
      <c r="A76" s="83">
        <v>0</v>
      </c>
      <c r="B76" s="86">
        <v>0</v>
      </c>
      <c r="C76" s="12"/>
      <c r="D76" s="148"/>
      <c r="E76" s="148"/>
      <c r="F76" s="14"/>
      <c r="G76" s="12"/>
      <c r="H76" s="148"/>
      <c r="I76" s="148"/>
      <c r="J76" s="14"/>
      <c r="K76" s="12"/>
      <c r="L76" s="148"/>
      <c r="M76" s="148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180</v>
      </c>
      <c r="AA76" s="60">
        <v>0</v>
      </c>
      <c r="AB76" s="60" t="s">
        <v>181</v>
      </c>
      <c r="AC76" s="59">
        <v>0</v>
      </c>
      <c r="AD76" s="104">
        <v>0</v>
      </c>
    </row>
    <row r="77" spans="1:30" ht="13.5" thickBot="1" x14ac:dyDescent="0.25">
      <c r="A77" s="83"/>
      <c r="B77" s="114"/>
      <c r="C77" s="115"/>
      <c r="D77" s="116"/>
      <c r="E77" s="116"/>
      <c r="F77" s="117"/>
      <c r="G77" s="115"/>
      <c r="H77" s="116"/>
      <c r="I77" s="116"/>
      <c r="J77" s="117"/>
      <c r="K77" s="115"/>
      <c r="L77" s="116"/>
      <c r="M77" s="116"/>
      <c r="N77" s="118"/>
      <c r="O77" s="119"/>
      <c r="P77" s="120"/>
      <c r="Q77" s="120"/>
      <c r="R77" s="121"/>
      <c r="S77" s="122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213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v>195</v>
      </c>
      <c r="P78" s="21">
        <v>94</v>
      </c>
      <c r="Q78" s="160">
        <v>33</v>
      </c>
      <c r="R78" s="159"/>
      <c r="S78" s="161">
        <v>0.16923076923076924</v>
      </c>
      <c r="V78" s="56" t="s">
        <v>23</v>
      </c>
      <c r="W78" s="59">
        <v>86</v>
      </c>
      <c r="X78" s="59">
        <v>86</v>
      </c>
      <c r="Y78" s="61"/>
      <c r="Z78" s="61"/>
      <c r="AA78" s="61"/>
      <c r="AB78" s="61"/>
      <c r="AC78" s="62"/>
    </row>
    <row r="79" spans="1:30" x14ac:dyDescent="0.2">
      <c r="A79" s="11"/>
      <c r="B79" s="158" t="s">
        <v>342</v>
      </c>
      <c r="C79" s="90"/>
      <c r="D79" s="56"/>
      <c r="E79" s="56"/>
      <c r="F79" s="91"/>
      <c r="G79" s="12"/>
      <c r="H79" s="13"/>
      <c r="I79" s="13"/>
      <c r="J79" s="14"/>
      <c r="K79" s="12"/>
      <c r="L79" s="13"/>
      <c r="M79" s="13"/>
      <c r="N79" s="14"/>
      <c r="O79" s="90">
        <v>21</v>
      </c>
      <c r="P79" s="56">
        <v>4</v>
      </c>
      <c r="Q79" s="56">
        <v>9</v>
      </c>
      <c r="R79" s="91"/>
      <c r="S79" s="162">
        <v>0.42857142857142855</v>
      </c>
      <c r="V79" s="67" t="s">
        <v>24</v>
      </c>
      <c r="W79" s="62"/>
      <c r="X79" s="62"/>
      <c r="Y79" s="68">
        <v>0.64516129032258063</v>
      </c>
      <c r="Z79" s="68"/>
      <c r="AA79" s="68">
        <v>4.25</v>
      </c>
      <c r="AB79" s="68"/>
      <c r="AC79" s="62"/>
    </row>
    <row r="80" spans="1:30" x14ac:dyDescent="0.2">
      <c r="A80" s="11"/>
      <c r="B80" s="158" t="s">
        <v>372</v>
      </c>
      <c r="C80" s="12"/>
      <c r="D80" s="148"/>
      <c r="E80" s="148"/>
      <c r="F80" s="14"/>
      <c r="G80" s="12"/>
      <c r="H80" s="148"/>
      <c r="I80" s="148"/>
      <c r="J80" s="14"/>
      <c r="K80" s="12"/>
      <c r="L80" s="148"/>
      <c r="M80" s="148"/>
      <c r="N80" s="14"/>
      <c r="O80" s="90">
        <v>3</v>
      </c>
      <c r="P80" s="56">
        <v>0</v>
      </c>
      <c r="Q80" s="56">
        <v>2</v>
      </c>
      <c r="R80" s="91"/>
      <c r="S80" s="162">
        <v>0.66666666666666663</v>
      </c>
      <c r="V80" s="67"/>
      <c r="W80" s="62"/>
      <c r="X80" s="62"/>
      <c r="Y80" s="68"/>
      <c r="Z80" s="68"/>
      <c r="AA80" s="68"/>
      <c r="AB80" s="68"/>
      <c r="AC80" s="62"/>
    </row>
    <row r="81" spans="1:29" s="149" customFormat="1" ht="13.5" thickBot="1" x14ac:dyDescent="0.25">
      <c r="A81" s="173"/>
      <c r="B81" s="158">
        <v>0</v>
      </c>
      <c r="C81" s="175"/>
      <c r="D81" s="176"/>
      <c r="E81" s="176"/>
      <c r="F81" s="177"/>
      <c r="G81" s="175"/>
      <c r="H81" s="176"/>
      <c r="I81" s="176"/>
      <c r="J81" s="177"/>
      <c r="K81" s="175"/>
      <c r="L81" s="176"/>
      <c r="M81" s="176"/>
      <c r="N81" s="177"/>
      <c r="O81" s="25">
        <v>0</v>
      </c>
      <c r="P81" s="26">
        <v>0</v>
      </c>
      <c r="Q81" s="26">
        <v>0</v>
      </c>
      <c r="R81" s="27"/>
      <c r="S81" s="163" t="e">
        <v>#DIV/0!</v>
      </c>
      <c r="V81" s="67"/>
      <c r="W81" s="174"/>
      <c r="X81" s="174"/>
      <c r="Y81" s="68"/>
      <c r="Z81" s="68"/>
      <c r="AA81" s="68"/>
      <c r="AB81" s="68"/>
      <c r="AC81" s="174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219</v>
      </c>
      <c r="P82" s="29">
        <v>98</v>
      </c>
      <c r="Q82" s="29">
        <v>44</v>
      </c>
      <c r="R82" s="29">
        <v>86</v>
      </c>
      <c r="S82" s="69">
        <v>0.44748858447488582</v>
      </c>
      <c r="V82" s="140"/>
      <c r="W82" s="140"/>
      <c r="Y82" s="62"/>
      <c r="Z82" s="62"/>
    </row>
    <row r="83" spans="1:29" ht="13.5" thickBot="1" x14ac:dyDescent="0.25">
      <c r="A83" s="18"/>
      <c r="B83" s="28" t="s">
        <v>11</v>
      </c>
      <c r="C83" s="29">
        <v>219</v>
      </c>
      <c r="D83" s="29">
        <v>98</v>
      </c>
      <c r="E83" s="29">
        <v>44</v>
      </c>
      <c r="F83" s="29">
        <v>86</v>
      </c>
      <c r="G83" s="29">
        <v>219</v>
      </c>
      <c r="H83" s="29">
        <v>98</v>
      </c>
      <c r="I83" s="29">
        <v>44</v>
      </c>
      <c r="J83" s="29">
        <v>86</v>
      </c>
      <c r="K83" s="29">
        <v>219</v>
      </c>
      <c r="L83" s="29">
        <v>98</v>
      </c>
      <c r="M83" s="29">
        <v>44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0.43999999999999995</v>
      </c>
      <c r="V84" s="208" t="s">
        <v>25</v>
      </c>
      <c r="W84" s="209"/>
      <c r="X84" s="210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1.5454545454545454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8</v>
      </c>
      <c r="E86" s="73" t="s">
        <v>32</v>
      </c>
      <c r="V86" s="77" t="s">
        <v>29</v>
      </c>
      <c r="W86" s="61" t="s">
        <v>213</v>
      </c>
      <c r="X86" s="79">
        <v>0.8307692307692307</v>
      </c>
      <c r="Y86" s="62" t="s">
        <v>177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342</v>
      </c>
      <c r="X87" s="165">
        <v>0.5714285714285714</v>
      </c>
      <c r="Y87" s="62" t="s">
        <v>182</v>
      </c>
      <c r="Z87" s="62"/>
      <c r="AA87" s="62"/>
      <c r="AB87" s="62"/>
      <c r="AC87" s="62"/>
    </row>
    <row r="88" spans="1:29" x14ac:dyDescent="0.2">
      <c r="V88" s="77" t="s">
        <v>29</v>
      </c>
      <c r="W88" s="61" t="s">
        <v>372</v>
      </c>
      <c r="X88" s="165">
        <v>0.33333333333333337</v>
      </c>
      <c r="Y88" s="62" t="s">
        <v>182</v>
      </c>
    </row>
    <row r="89" spans="1:29" x14ac:dyDescent="0.2">
      <c r="V89" s="80" t="s">
        <v>29</v>
      </c>
      <c r="W89" s="81">
        <v>0</v>
      </c>
      <c r="X89" s="82" t="e">
        <v>#DIV/0!</v>
      </c>
      <c r="Y89" s="174" t="s">
        <v>182</v>
      </c>
    </row>
  </sheetData>
  <sheetProtection password="97AA" sheet="1" objects="1" scenarios="1"/>
  <sortState ref="Q32:Q45">
    <sortCondition ref="Q32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101" priority="5" stopIfTrue="1" operator="equal">
      <formula>$Y$79</formula>
    </cfRule>
  </conditionalFormatting>
  <conditionalFormatting sqref="AA59:AB74 AA77:AB77">
    <cfRule type="cellIs" dxfId="100" priority="6" stopIfTrue="1" operator="equal">
      <formula>$AA$79</formula>
    </cfRule>
  </conditionalFormatting>
  <conditionalFormatting sqref="Y75:Z75">
    <cfRule type="cellIs" dxfId="99" priority="3" stopIfTrue="1" operator="equal">
      <formula>$Y$79</formula>
    </cfRule>
  </conditionalFormatting>
  <conditionalFormatting sqref="AA75:AB75">
    <cfRule type="cellIs" dxfId="98" priority="4" stopIfTrue="1" operator="equal">
      <formula>$AA$79</formula>
    </cfRule>
  </conditionalFormatting>
  <conditionalFormatting sqref="Y76:Z76">
    <cfRule type="cellIs" dxfId="97" priority="1" stopIfTrue="1" operator="equal">
      <formula>$Y$79</formula>
    </cfRule>
  </conditionalFormatting>
  <conditionalFormatting sqref="AA76:AB76">
    <cfRule type="cellIs" dxfId="96" priority="2" stopIfTrue="1" operator="equal">
      <formula>$AA$79</formula>
    </cfRule>
  </conditionalFormatting>
  <pageMargins left="0.75" right="0.75" top="0.37" bottom="0.38" header="0.25" footer="0.5"/>
  <pageSetup scale="75" orientation="landscape" horizontalDpi="360" verticalDpi="360" r:id="rId1"/>
  <headerFooter alignWithMargins="0">
    <oddHeader>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T214"/>
  <sheetViews>
    <sheetView zoomScale="75" workbookViewId="0"/>
  </sheetViews>
  <sheetFormatPr defaultRowHeight="12.75" x14ac:dyDescent="0.2"/>
  <cols>
    <col min="1" max="1" width="22.28515625" style="108" bestFit="1" customWidth="1"/>
    <col min="2" max="2" width="19" style="108" bestFit="1" customWidth="1"/>
    <col min="3" max="4" width="4.7109375" style="108" customWidth="1"/>
    <col min="5" max="5" width="6.42578125" style="123" bestFit="1" customWidth="1"/>
    <col min="6" max="6" width="9.7109375" style="123" bestFit="1" customWidth="1"/>
    <col min="7" max="7" width="7.42578125" style="108" customWidth="1"/>
    <col min="8" max="8" width="21.28515625" style="108" bestFit="1" customWidth="1"/>
    <col min="9" max="9" width="22.42578125" style="108" bestFit="1" customWidth="1"/>
    <col min="10" max="12" width="7.42578125" style="108" customWidth="1"/>
    <col min="13" max="13" width="8.5703125" style="108" bestFit="1" customWidth="1"/>
    <col min="14" max="14" width="9.140625" style="108"/>
    <col min="15" max="15" width="21.28515625" style="108" bestFit="1" customWidth="1"/>
    <col min="16" max="16" width="17.28515625" style="108" bestFit="1" customWidth="1"/>
    <col min="17" max="19" width="9.140625" style="108"/>
    <col min="20" max="20" width="10.28515625" style="108" bestFit="1" customWidth="1"/>
    <col min="21" max="16384" width="9.140625" style="108"/>
  </cols>
  <sheetData>
    <row r="2" spans="1:20" x14ac:dyDescent="0.2">
      <c r="A2" s="221" t="s">
        <v>393</v>
      </c>
      <c r="B2" s="108" t="s">
        <v>60</v>
      </c>
      <c r="C2" s="108" t="s">
        <v>60</v>
      </c>
      <c r="D2" s="108" t="s">
        <v>60</v>
      </c>
      <c r="E2" s="108" t="s">
        <v>60</v>
      </c>
      <c r="F2" s="108"/>
      <c r="H2" s="221" t="s">
        <v>395</v>
      </c>
      <c r="O2" s="221" t="s">
        <v>399</v>
      </c>
    </row>
    <row r="3" spans="1:20" x14ac:dyDescent="0.2">
      <c r="A3" s="105" t="s">
        <v>36</v>
      </c>
      <c r="B3" s="105" t="s">
        <v>33</v>
      </c>
      <c r="C3" s="138" t="s">
        <v>4</v>
      </c>
      <c r="D3" s="107" t="s">
        <v>5</v>
      </c>
      <c r="E3" s="138" t="s">
        <v>44</v>
      </c>
      <c r="F3" s="138" t="s">
        <v>392</v>
      </c>
      <c r="G3" s="216"/>
      <c r="H3" s="105" t="s">
        <v>36</v>
      </c>
      <c r="I3" s="105" t="s">
        <v>33</v>
      </c>
      <c r="J3" s="105" t="s">
        <v>43</v>
      </c>
      <c r="K3" s="138" t="s">
        <v>7</v>
      </c>
      <c r="L3" s="138" t="s">
        <v>45</v>
      </c>
      <c r="M3" s="138" t="s">
        <v>392</v>
      </c>
      <c r="O3" s="105" t="s">
        <v>36</v>
      </c>
      <c r="P3" s="105" t="s">
        <v>33</v>
      </c>
      <c r="Q3" s="138" t="s">
        <v>397</v>
      </c>
      <c r="R3" s="138" t="s">
        <v>6</v>
      </c>
      <c r="S3" s="138" t="s">
        <v>388</v>
      </c>
      <c r="T3" s="138" t="s">
        <v>392</v>
      </c>
    </row>
    <row r="4" spans="1:20" x14ac:dyDescent="0.2">
      <c r="A4" s="125" t="s">
        <v>61</v>
      </c>
      <c r="B4" s="218" t="s">
        <v>67</v>
      </c>
      <c r="C4" s="218">
        <v>21</v>
      </c>
      <c r="D4" s="123">
        <v>17</v>
      </c>
      <c r="E4" s="139">
        <f>IF(C4=0,0,D4/C4)</f>
        <v>0.80952380952380953</v>
      </c>
      <c r="F4" s="219">
        <v>1</v>
      </c>
      <c r="G4" s="217"/>
      <c r="H4" s="124" t="s">
        <v>61</v>
      </c>
      <c r="I4" s="124" t="s">
        <v>148</v>
      </c>
      <c r="J4" s="168">
        <v>6</v>
      </c>
      <c r="K4" s="124">
        <v>37</v>
      </c>
      <c r="L4" s="139">
        <f>K4/J4</f>
        <v>6.166666666666667</v>
      </c>
      <c r="M4" s="219">
        <v>1</v>
      </c>
      <c r="O4" s="125" t="s">
        <v>61</v>
      </c>
      <c r="P4" s="166" t="s">
        <v>96</v>
      </c>
      <c r="Q4" s="136">
        <v>223</v>
      </c>
      <c r="R4" s="137">
        <v>21</v>
      </c>
      <c r="S4" s="139">
        <f>IF(Q4=0,0,R4/Q4)</f>
        <v>9.417040358744394E-2</v>
      </c>
      <c r="T4" s="124">
        <v>1</v>
      </c>
    </row>
    <row r="5" spans="1:20" x14ac:dyDescent="0.2">
      <c r="A5" s="125" t="s">
        <v>61</v>
      </c>
      <c r="B5" s="124" t="s">
        <v>254</v>
      </c>
      <c r="C5" s="124">
        <v>29</v>
      </c>
      <c r="D5" s="123">
        <v>23</v>
      </c>
      <c r="E5" s="139">
        <f>IF(C5=0,0,D5/C5)</f>
        <v>0.7931034482758621</v>
      </c>
      <c r="F5" s="219">
        <f>F4+1</f>
        <v>2</v>
      </c>
      <c r="G5" s="217"/>
      <c r="H5" s="124" t="s">
        <v>211</v>
      </c>
      <c r="I5" s="124" t="s">
        <v>178</v>
      </c>
      <c r="J5" s="168">
        <v>5</v>
      </c>
      <c r="K5" s="124">
        <v>24</v>
      </c>
      <c r="L5" s="139">
        <f>K5/J5</f>
        <v>4.8</v>
      </c>
      <c r="M5" s="219">
        <v>2</v>
      </c>
      <c r="O5" s="125" t="s">
        <v>211</v>
      </c>
      <c r="P5" s="109" t="s">
        <v>72</v>
      </c>
      <c r="Q5" s="137">
        <v>305</v>
      </c>
      <c r="R5" s="137">
        <v>49</v>
      </c>
      <c r="S5" s="139">
        <f>IF(Q5=0,0,R5/Q5)</f>
        <v>0.16065573770491803</v>
      </c>
      <c r="T5" s="124">
        <v>2</v>
      </c>
    </row>
    <row r="6" spans="1:20" x14ac:dyDescent="0.2">
      <c r="A6" s="125" t="s">
        <v>212</v>
      </c>
      <c r="B6" s="124" t="s">
        <v>298</v>
      </c>
      <c r="C6" s="124">
        <v>32</v>
      </c>
      <c r="D6" s="123">
        <v>25</v>
      </c>
      <c r="E6" s="139">
        <f>IF(C6=0,0,D6/C6)</f>
        <v>0.78125</v>
      </c>
      <c r="F6" s="219">
        <f t="shared" ref="F6:F69" si="0">F5+1</f>
        <v>3</v>
      </c>
      <c r="G6" s="217"/>
      <c r="H6" s="124" t="s">
        <v>301</v>
      </c>
      <c r="I6" s="124" t="s">
        <v>152</v>
      </c>
      <c r="J6" s="168">
        <v>8</v>
      </c>
      <c r="K6" s="124">
        <v>37</v>
      </c>
      <c r="L6" s="139">
        <f>K6/J6</f>
        <v>4.625</v>
      </c>
      <c r="M6" s="219">
        <f>M5+1</f>
        <v>3</v>
      </c>
      <c r="O6" s="125" t="s">
        <v>56</v>
      </c>
      <c r="P6" s="124" t="s">
        <v>213</v>
      </c>
      <c r="Q6" s="124">
        <v>195</v>
      </c>
      <c r="R6" s="124">
        <v>33</v>
      </c>
      <c r="S6" s="139">
        <f>IF(Q6=0,0,R6/Q6)</f>
        <v>0.16923076923076924</v>
      </c>
      <c r="T6" s="124">
        <v>3</v>
      </c>
    </row>
    <row r="7" spans="1:20" x14ac:dyDescent="0.2">
      <c r="A7" s="125" t="s">
        <v>57</v>
      </c>
      <c r="B7" s="124" t="s">
        <v>229</v>
      </c>
      <c r="C7" s="124">
        <v>46</v>
      </c>
      <c r="D7" s="123">
        <v>33</v>
      </c>
      <c r="E7" s="139">
        <f>IF(C7=0,0,D7/C7)</f>
        <v>0.71739130434782605</v>
      </c>
      <c r="F7" s="219">
        <f t="shared" si="0"/>
        <v>4</v>
      </c>
      <c r="G7" s="217"/>
      <c r="H7" s="124" t="s">
        <v>100</v>
      </c>
      <c r="I7" s="124" t="s">
        <v>99</v>
      </c>
      <c r="J7" s="168">
        <v>7</v>
      </c>
      <c r="K7" s="124">
        <v>31</v>
      </c>
      <c r="L7" s="139">
        <f>K7/J7</f>
        <v>4.4285714285714288</v>
      </c>
      <c r="M7" s="219">
        <f t="shared" ref="M7:M70" si="1">M6+1</f>
        <v>4</v>
      </c>
      <c r="O7" s="125" t="s">
        <v>57</v>
      </c>
      <c r="P7" s="109" t="s">
        <v>71</v>
      </c>
      <c r="Q7" s="137">
        <v>299</v>
      </c>
      <c r="R7" s="137">
        <v>56</v>
      </c>
      <c r="S7" s="139">
        <f>IF(Q7=0,0,R7/Q7)</f>
        <v>0.18729096989966554</v>
      </c>
      <c r="T7" s="124">
        <v>4</v>
      </c>
    </row>
    <row r="8" spans="1:20" x14ac:dyDescent="0.2">
      <c r="A8" s="125" t="s">
        <v>211</v>
      </c>
      <c r="B8" s="124" t="s">
        <v>262</v>
      </c>
      <c r="C8" s="124">
        <v>38</v>
      </c>
      <c r="D8" s="123">
        <v>27</v>
      </c>
      <c r="E8" s="139">
        <f>IF(C8=0,0,D8/C8)</f>
        <v>0.71052631578947367</v>
      </c>
      <c r="F8" s="219">
        <f t="shared" si="0"/>
        <v>5</v>
      </c>
      <c r="G8" s="217"/>
      <c r="H8" s="124" t="s">
        <v>56</v>
      </c>
      <c r="I8" s="124" t="s">
        <v>174</v>
      </c>
      <c r="J8" s="168">
        <v>8</v>
      </c>
      <c r="K8" s="124">
        <v>34</v>
      </c>
      <c r="L8" s="139">
        <f>K8/J8</f>
        <v>4.25</v>
      </c>
      <c r="M8" s="219">
        <f t="shared" si="1"/>
        <v>5</v>
      </c>
      <c r="O8" s="125" t="s">
        <v>183</v>
      </c>
      <c r="P8" s="109" t="s">
        <v>279</v>
      </c>
      <c r="Q8" s="137">
        <v>262</v>
      </c>
      <c r="R8" s="137">
        <v>54</v>
      </c>
      <c r="S8" s="139">
        <f>IF(Q8=0,0,R8/Q8)</f>
        <v>0.20610687022900764</v>
      </c>
      <c r="T8" s="124">
        <v>5</v>
      </c>
    </row>
    <row r="9" spans="1:20" x14ac:dyDescent="0.2">
      <c r="A9" s="125" t="s">
        <v>57</v>
      </c>
      <c r="B9" s="124" t="s">
        <v>209</v>
      </c>
      <c r="C9" s="124">
        <v>51</v>
      </c>
      <c r="D9" s="123">
        <v>36</v>
      </c>
      <c r="E9" s="139">
        <f>IF(C9=0,0,D9/C9)</f>
        <v>0.70588235294117652</v>
      </c>
      <c r="F9" s="219">
        <f t="shared" si="0"/>
        <v>6</v>
      </c>
      <c r="G9" s="217"/>
      <c r="H9" s="124" t="s">
        <v>59</v>
      </c>
      <c r="I9" s="124" t="s">
        <v>304</v>
      </c>
      <c r="J9" s="168">
        <v>6</v>
      </c>
      <c r="K9" s="124">
        <v>24</v>
      </c>
      <c r="L9" s="139">
        <f>K9/J9</f>
        <v>4</v>
      </c>
      <c r="M9" s="219">
        <f t="shared" si="1"/>
        <v>6</v>
      </c>
      <c r="O9" s="125" t="s">
        <v>59</v>
      </c>
      <c r="P9" s="124" t="s">
        <v>143</v>
      </c>
      <c r="Q9" s="124">
        <v>217</v>
      </c>
      <c r="R9" s="124">
        <v>47</v>
      </c>
      <c r="S9" s="139">
        <f>IF(Q9=0,0,R9/Q9)</f>
        <v>0.21658986175115208</v>
      </c>
      <c r="T9" s="124">
        <v>6</v>
      </c>
    </row>
    <row r="10" spans="1:20" x14ac:dyDescent="0.2">
      <c r="A10" s="125" t="s">
        <v>211</v>
      </c>
      <c r="B10" s="124" t="s">
        <v>230</v>
      </c>
      <c r="C10" s="124">
        <v>20</v>
      </c>
      <c r="D10" s="123">
        <v>14</v>
      </c>
      <c r="E10" s="139">
        <f>IF(C10=0,0,D10/C10)</f>
        <v>0.7</v>
      </c>
      <c r="F10" s="219">
        <f t="shared" si="0"/>
        <v>7</v>
      </c>
      <c r="G10" s="217"/>
      <c r="H10" s="124" t="s">
        <v>212</v>
      </c>
      <c r="I10" s="124" t="s">
        <v>307</v>
      </c>
      <c r="J10" s="168">
        <v>8</v>
      </c>
      <c r="K10" s="124">
        <v>29</v>
      </c>
      <c r="L10" s="139">
        <f>K10/J10</f>
        <v>3.625</v>
      </c>
      <c r="M10" s="219">
        <f t="shared" si="1"/>
        <v>7</v>
      </c>
      <c r="O10" s="125" t="s">
        <v>242</v>
      </c>
      <c r="P10" s="109" t="s">
        <v>341</v>
      </c>
      <c r="Q10" s="137">
        <v>231</v>
      </c>
      <c r="R10" s="137">
        <v>51</v>
      </c>
      <c r="S10" s="139">
        <f>IF(Q10=0,0,R10/Q10)</f>
        <v>0.22077922077922077</v>
      </c>
      <c r="T10" s="124">
        <v>7</v>
      </c>
    </row>
    <row r="11" spans="1:20" x14ac:dyDescent="0.2">
      <c r="A11" s="125" t="s">
        <v>59</v>
      </c>
      <c r="B11" s="124" t="s">
        <v>141</v>
      </c>
      <c r="C11" s="124">
        <v>36</v>
      </c>
      <c r="D11" s="123">
        <v>25</v>
      </c>
      <c r="E11" s="139">
        <f>IF(C11=0,0,D11/C11)</f>
        <v>0.69444444444444442</v>
      </c>
      <c r="F11" s="219">
        <f t="shared" si="0"/>
        <v>8</v>
      </c>
      <c r="G11" s="217"/>
      <c r="H11" s="124" t="s">
        <v>57</v>
      </c>
      <c r="I11" s="124" t="s">
        <v>166</v>
      </c>
      <c r="J11" s="168">
        <v>9</v>
      </c>
      <c r="K11" s="124">
        <v>30</v>
      </c>
      <c r="L11" s="139">
        <f>K11/J11</f>
        <v>3.3333333333333335</v>
      </c>
      <c r="M11" s="219">
        <f t="shared" si="1"/>
        <v>8</v>
      </c>
      <c r="O11" s="125" t="s">
        <v>184</v>
      </c>
      <c r="P11" s="109" t="s">
        <v>236</v>
      </c>
      <c r="Q11" s="137">
        <v>216</v>
      </c>
      <c r="R11" s="137">
        <v>51</v>
      </c>
      <c r="S11" s="139">
        <f>IF(Q11=0,0,R11/Q11)</f>
        <v>0.2361111111111111</v>
      </c>
      <c r="T11" s="124">
        <v>8</v>
      </c>
    </row>
    <row r="12" spans="1:20" x14ac:dyDescent="0.2">
      <c r="A12" s="125" t="s">
        <v>183</v>
      </c>
      <c r="B12" s="124" t="s">
        <v>293</v>
      </c>
      <c r="C12" s="124">
        <v>45</v>
      </c>
      <c r="D12" s="123">
        <v>31</v>
      </c>
      <c r="E12" s="139">
        <f>IF(C12=0,0,D12/C12)</f>
        <v>0.68888888888888888</v>
      </c>
      <c r="F12" s="219">
        <f t="shared" si="0"/>
        <v>9</v>
      </c>
      <c r="G12" s="217"/>
      <c r="H12" s="124" t="s">
        <v>62</v>
      </c>
      <c r="I12" s="124" t="s">
        <v>49</v>
      </c>
      <c r="J12" s="168">
        <v>7</v>
      </c>
      <c r="K12" s="124">
        <v>22</v>
      </c>
      <c r="L12" s="139">
        <f>K12/J12</f>
        <v>3.1428571428571428</v>
      </c>
      <c r="M12" s="219">
        <f t="shared" si="1"/>
        <v>9</v>
      </c>
      <c r="O12" s="125" t="s">
        <v>212</v>
      </c>
      <c r="P12" s="109" t="s">
        <v>217</v>
      </c>
      <c r="Q12" s="137">
        <v>178</v>
      </c>
      <c r="R12" s="137">
        <v>45</v>
      </c>
      <c r="S12" s="139">
        <f>IF(Q12=0,0,R12/Q12)</f>
        <v>0.25280898876404495</v>
      </c>
      <c r="T12" s="124">
        <v>9</v>
      </c>
    </row>
    <row r="13" spans="1:20" x14ac:dyDescent="0.2">
      <c r="A13" s="125" t="s">
        <v>61</v>
      </c>
      <c r="B13" s="124" t="s">
        <v>377</v>
      </c>
      <c r="C13" s="124">
        <v>21</v>
      </c>
      <c r="D13" s="123">
        <v>14</v>
      </c>
      <c r="E13" s="139">
        <f>IF(C13=0,0,D13/C13)</f>
        <v>0.66666666666666663</v>
      </c>
      <c r="F13" s="219">
        <f t="shared" si="0"/>
        <v>10</v>
      </c>
      <c r="G13" s="217"/>
      <c r="H13" s="124" t="s">
        <v>184</v>
      </c>
      <c r="I13" s="124" t="s">
        <v>111</v>
      </c>
      <c r="J13" s="168">
        <v>8</v>
      </c>
      <c r="K13" s="124">
        <v>25</v>
      </c>
      <c r="L13" s="139">
        <f>K13/J13</f>
        <v>3.125</v>
      </c>
      <c r="M13" s="219">
        <f t="shared" si="1"/>
        <v>10</v>
      </c>
      <c r="O13" s="125" t="s">
        <v>58</v>
      </c>
      <c r="P13" s="109" t="s">
        <v>156</v>
      </c>
      <c r="Q13" s="137">
        <v>226</v>
      </c>
      <c r="R13" s="137">
        <v>61</v>
      </c>
      <c r="S13" s="139">
        <f>IF(Q13=0,0,R13/Q13)</f>
        <v>0.26991150442477874</v>
      </c>
      <c r="T13" s="124">
        <v>10</v>
      </c>
    </row>
    <row r="14" spans="1:20" x14ac:dyDescent="0.2">
      <c r="A14" s="125" t="s">
        <v>62</v>
      </c>
      <c r="B14" s="124" t="s">
        <v>49</v>
      </c>
      <c r="C14" s="124">
        <v>35</v>
      </c>
      <c r="D14" s="123">
        <v>23</v>
      </c>
      <c r="E14" s="139">
        <f>IF(C14=0,0,D14/C14)</f>
        <v>0.65714285714285714</v>
      </c>
      <c r="F14" s="219">
        <f t="shared" si="0"/>
        <v>11</v>
      </c>
      <c r="G14" s="217"/>
      <c r="H14" s="124" t="s">
        <v>57</v>
      </c>
      <c r="I14" s="124" t="s">
        <v>300</v>
      </c>
      <c r="J14" s="168">
        <v>10</v>
      </c>
      <c r="K14" s="124">
        <v>31</v>
      </c>
      <c r="L14" s="139">
        <f>K14/J14</f>
        <v>3.1</v>
      </c>
      <c r="M14" s="219">
        <f t="shared" si="1"/>
        <v>11</v>
      </c>
      <c r="O14" s="125" t="s">
        <v>100</v>
      </c>
      <c r="P14" s="124" t="s">
        <v>105</v>
      </c>
      <c r="Q14" s="124">
        <v>187</v>
      </c>
      <c r="R14" s="124">
        <v>53</v>
      </c>
      <c r="S14" s="139">
        <f>IF(Q14=0,0,R14/Q14)</f>
        <v>0.28342245989304815</v>
      </c>
      <c r="T14" s="124">
        <v>11</v>
      </c>
    </row>
    <row r="15" spans="1:20" x14ac:dyDescent="0.2">
      <c r="A15" s="125" t="s">
        <v>61</v>
      </c>
      <c r="B15" s="124" t="s">
        <v>148</v>
      </c>
      <c r="C15" s="124">
        <v>35</v>
      </c>
      <c r="D15" s="123">
        <v>23</v>
      </c>
      <c r="E15" s="139">
        <f>IF(C15=0,0,D15/C15)</f>
        <v>0.65714285714285714</v>
      </c>
      <c r="F15" s="219">
        <f t="shared" si="0"/>
        <v>12</v>
      </c>
      <c r="G15" s="217"/>
      <c r="H15" s="124" t="s">
        <v>114</v>
      </c>
      <c r="I15" s="109" t="s">
        <v>290</v>
      </c>
      <c r="J15" s="168">
        <v>9</v>
      </c>
      <c r="K15" s="137">
        <v>27</v>
      </c>
      <c r="L15" s="139">
        <f>K15/J15</f>
        <v>3</v>
      </c>
      <c r="M15" s="219">
        <f t="shared" si="1"/>
        <v>12</v>
      </c>
      <c r="O15" s="125" t="s">
        <v>301</v>
      </c>
      <c r="P15" s="109" t="s">
        <v>384</v>
      </c>
      <c r="Q15" s="137">
        <v>211</v>
      </c>
      <c r="R15" s="137">
        <v>82</v>
      </c>
      <c r="S15" s="139">
        <f>IF(Q15=0,0,R15/Q15)</f>
        <v>0.38862559241706163</v>
      </c>
      <c r="T15" s="124">
        <v>12</v>
      </c>
    </row>
    <row r="16" spans="1:20" x14ac:dyDescent="0.2">
      <c r="A16" s="125" t="s">
        <v>242</v>
      </c>
      <c r="B16" s="124" t="s">
        <v>340</v>
      </c>
      <c r="C16" s="124">
        <v>23</v>
      </c>
      <c r="D16" s="123">
        <v>15</v>
      </c>
      <c r="E16" s="139">
        <f>IF(C16=0,0,D16/C16)</f>
        <v>0.65217391304347827</v>
      </c>
      <c r="F16" s="219">
        <f t="shared" si="0"/>
        <v>13</v>
      </c>
      <c r="G16" s="217"/>
      <c r="H16" s="124" t="s">
        <v>242</v>
      </c>
      <c r="I16" s="124" t="s">
        <v>339</v>
      </c>
      <c r="J16" s="168">
        <v>9</v>
      </c>
      <c r="K16" s="124">
        <v>25</v>
      </c>
      <c r="L16" s="139">
        <f>K16/J16</f>
        <v>2.7777777777777777</v>
      </c>
      <c r="M16" s="219">
        <f t="shared" si="1"/>
        <v>13</v>
      </c>
      <c r="O16" s="125" t="s">
        <v>114</v>
      </c>
      <c r="P16" s="109" t="s">
        <v>344</v>
      </c>
      <c r="Q16" s="137">
        <v>222</v>
      </c>
      <c r="R16" s="137">
        <v>104</v>
      </c>
      <c r="S16" s="139">
        <f>IF(Q16=0,0,R16/Q16)</f>
        <v>0.46846846846846846</v>
      </c>
      <c r="T16" s="124">
        <v>13</v>
      </c>
    </row>
    <row r="17" spans="1:20" x14ac:dyDescent="0.2">
      <c r="A17" s="125" t="s">
        <v>58</v>
      </c>
      <c r="B17" s="124" t="s">
        <v>153</v>
      </c>
      <c r="C17" s="124">
        <v>40</v>
      </c>
      <c r="D17" s="123">
        <v>26</v>
      </c>
      <c r="E17" s="139">
        <f>IF(C17=0,0,D17/C17)</f>
        <v>0.65</v>
      </c>
      <c r="F17" s="219">
        <f t="shared" si="0"/>
        <v>14</v>
      </c>
      <c r="G17" s="217"/>
      <c r="H17" s="124" t="s">
        <v>183</v>
      </c>
      <c r="I17" s="124" t="s">
        <v>293</v>
      </c>
      <c r="J17" s="168">
        <v>8</v>
      </c>
      <c r="K17" s="124">
        <v>21</v>
      </c>
      <c r="L17" s="139">
        <f>K17/J17</f>
        <v>2.625</v>
      </c>
      <c r="M17" s="219">
        <f t="shared" si="1"/>
        <v>14</v>
      </c>
      <c r="O17" s="188" t="s">
        <v>176</v>
      </c>
      <c r="P17" s="189" t="s">
        <v>191</v>
      </c>
      <c r="Q17" s="191">
        <v>158</v>
      </c>
      <c r="R17" s="191">
        <v>76</v>
      </c>
      <c r="S17" s="193">
        <f>IF(Q17=0,0,R17/Q17)</f>
        <v>0.48101265822784811</v>
      </c>
      <c r="T17" s="195">
        <v>14</v>
      </c>
    </row>
    <row r="18" spans="1:20" x14ac:dyDescent="0.2">
      <c r="A18" s="125" t="s">
        <v>183</v>
      </c>
      <c r="B18" s="124" t="s">
        <v>360</v>
      </c>
      <c r="C18" s="124">
        <v>20</v>
      </c>
      <c r="D18" s="123">
        <v>13</v>
      </c>
      <c r="E18" s="139">
        <f>IF(C18=0,0,D18/C18)</f>
        <v>0.65</v>
      </c>
      <c r="F18" s="219">
        <f t="shared" si="0"/>
        <v>15</v>
      </c>
      <c r="G18" s="217"/>
      <c r="H18" s="124" t="s">
        <v>211</v>
      </c>
      <c r="I18" s="124" t="s">
        <v>190</v>
      </c>
      <c r="J18" s="168">
        <v>6</v>
      </c>
      <c r="K18" s="124">
        <v>14</v>
      </c>
      <c r="L18" s="139">
        <f>K18/J18</f>
        <v>2.3333333333333335</v>
      </c>
      <c r="M18" s="219">
        <f t="shared" si="1"/>
        <v>15</v>
      </c>
      <c r="O18" s="125" t="s">
        <v>62</v>
      </c>
      <c r="P18" s="124" t="s">
        <v>69</v>
      </c>
      <c r="Q18" s="124">
        <v>113</v>
      </c>
      <c r="R18" s="124">
        <v>23</v>
      </c>
      <c r="S18" s="139">
        <f>IF(Q18=0,0,R18/Q18)</f>
        <v>0.20353982300884957</v>
      </c>
      <c r="T18" s="215" t="s">
        <v>398</v>
      </c>
    </row>
    <row r="19" spans="1:20" x14ac:dyDescent="0.2">
      <c r="A19" s="125" t="s">
        <v>211</v>
      </c>
      <c r="B19" s="124" t="s">
        <v>232</v>
      </c>
      <c r="C19" s="124">
        <v>37</v>
      </c>
      <c r="D19" s="123">
        <v>24</v>
      </c>
      <c r="E19" s="139">
        <f>IF(C19=0,0,D19/C19)</f>
        <v>0.64864864864864868</v>
      </c>
      <c r="F19" s="219">
        <f t="shared" si="0"/>
        <v>16</v>
      </c>
      <c r="G19" s="217"/>
      <c r="H19" s="124" t="s">
        <v>183</v>
      </c>
      <c r="I19" s="124" t="s">
        <v>223</v>
      </c>
      <c r="J19" s="168">
        <v>8</v>
      </c>
      <c r="K19" s="124">
        <v>18</v>
      </c>
      <c r="L19" s="139">
        <f>K19/J19</f>
        <v>2.25</v>
      </c>
      <c r="M19" s="219">
        <f t="shared" si="1"/>
        <v>16</v>
      </c>
      <c r="O19" s="125" t="s">
        <v>62</v>
      </c>
      <c r="P19" s="109" t="s">
        <v>75</v>
      </c>
      <c r="Q19" s="137">
        <v>86</v>
      </c>
      <c r="R19" s="137">
        <v>24</v>
      </c>
      <c r="S19" s="139">
        <f>IF(Q19=0,0,R19/Q19)</f>
        <v>0.27906976744186046</v>
      </c>
      <c r="T19" s="213" t="s">
        <v>398</v>
      </c>
    </row>
    <row r="20" spans="1:20" x14ac:dyDescent="0.2">
      <c r="A20" s="125" t="s">
        <v>56</v>
      </c>
      <c r="B20" s="124" t="s">
        <v>103</v>
      </c>
      <c r="C20" s="137">
        <v>31</v>
      </c>
      <c r="D20" s="110">
        <v>20</v>
      </c>
      <c r="E20" s="139">
        <f>IF(C20=0,0,D20/C20)</f>
        <v>0.64516129032258063</v>
      </c>
      <c r="F20" s="219">
        <f t="shared" si="0"/>
        <v>17</v>
      </c>
      <c r="G20" s="217"/>
      <c r="H20" s="124" t="s">
        <v>58</v>
      </c>
      <c r="I20" s="124" t="s">
        <v>222</v>
      </c>
      <c r="J20" s="168">
        <v>5</v>
      </c>
      <c r="K20" s="124">
        <v>11</v>
      </c>
      <c r="L20" s="139">
        <f>K20/J20</f>
        <v>2.2000000000000002</v>
      </c>
      <c r="M20" s="219">
        <f t="shared" si="1"/>
        <v>17</v>
      </c>
      <c r="O20" s="125" t="s">
        <v>243</v>
      </c>
      <c r="P20" s="109" t="s">
        <v>379</v>
      </c>
      <c r="Q20" s="137">
        <v>52</v>
      </c>
      <c r="R20" s="137">
        <v>16</v>
      </c>
      <c r="S20" s="139">
        <f>IF(Q20=0,0,R20/Q20)</f>
        <v>0.30769230769230771</v>
      </c>
      <c r="T20" s="213" t="s">
        <v>398</v>
      </c>
    </row>
    <row r="21" spans="1:20" x14ac:dyDescent="0.2">
      <c r="A21" s="125" t="s">
        <v>61</v>
      </c>
      <c r="B21" s="124" t="s">
        <v>264</v>
      </c>
      <c r="C21" s="124">
        <v>30</v>
      </c>
      <c r="D21" s="123">
        <v>19</v>
      </c>
      <c r="E21" s="139">
        <f>IF(C21=0,0,D21/C21)</f>
        <v>0.6333333333333333</v>
      </c>
      <c r="F21" s="219">
        <f t="shared" si="0"/>
        <v>18</v>
      </c>
      <c r="G21" s="123"/>
      <c r="H21" s="124" t="s">
        <v>176</v>
      </c>
      <c r="I21" s="124" t="s">
        <v>358</v>
      </c>
      <c r="J21" s="168">
        <v>7</v>
      </c>
      <c r="K21" s="124">
        <v>15</v>
      </c>
      <c r="L21" s="139">
        <f>K21/J21</f>
        <v>2.1428571428571428</v>
      </c>
      <c r="M21" s="219">
        <f t="shared" si="1"/>
        <v>18</v>
      </c>
      <c r="O21" s="125" t="s">
        <v>212</v>
      </c>
      <c r="P21" s="109" t="s">
        <v>326</v>
      </c>
      <c r="Q21" s="137">
        <v>57</v>
      </c>
      <c r="R21" s="137">
        <v>18</v>
      </c>
      <c r="S21" s="139">
        <f>IF(Q21=0,0,R21/Q21)</f>
        <v>0.31578947368421051</v>
      </c>
      <c r="T21" s="213" t="s">
        <v>398</v>
      </c>
    </row>
    <row r="22" spans="1:20" x14ac:dyDescent="0.2">
      <c r="A22" s="125" t="s">
        <v>211</v>
      </c>
      <c r="B22" s="124" t="s">
        <v>261</v>
      </c>
      <c r="C22" s="124">
        <v>32</v>
      </c>
      <c r="D22" s="123">
        <v>20</v>
      </c>
      <c r="E22" s="139">
        <f>IF(C22=0,0,D22/C22)</f>
        <v>0.625</v>
      </c>
      <c r="F22" s="219">
        <f t="shared" si="0"/>
        <v>19</v>
      </c>
      <c r="G22" s="217"/>
      <c r="H22" s="124" t="s">
        <v>59</v>
      </c>
      <c r="I22" s="124" t="s">
        <v>141</v>
      </c>
      <c r="J22" s="168">
        <v>7</v>
      </c>
      <c r="K22" s="124">
        <v>13</v>
      </c>
      <c r="L22" s="139">
        <f>K22/J22</f>
        <v>1.8571428571428572</v>
      </c>
      <c r="M22" s="219">
        <f t="shared" si="1"/>
        <v>19</v>
      </c>
      <c r="O22" s="125" t="s">
        <v>243</v>
      </c>
      <c r="P22" s="109" t="s">
        <v>337</v>
      </c>
      <c r="Q22" s="137">
        <v>66</v>
      </c>
      <c r="R22" s="137">
        <v>24</v>
      </c>
      <c r="S22" s="139">
        <f>IF(Q22=0,0,R22/Q22)</f>
        <v>0.36363636363636365</v>
      </c>
      <c r="T22" s="213" t="s">
        <v>398</v>
      </c>
    </row>
    <row r="23" spans="1:20" x14ac:dyDescent="0.2">
      <c r="A23" s="125" t="s">
        <v>57</v>
      </c>
      <c r="B23" s="124" t="s">
        <v>101</v>
      </c>
      <c r="C23" s="124">
        <v>45</v>
      </c>
      <c r="D23" s="123">
        <v>28</v>
      </c>
      <c r="E23" s="139">
        <f>IF(C23=0,0,D23/C23)</f>
        <v>0.62222222222222223</v>
      </c>
      <c r="F23" s="219">
        <f t="shared" si="0"/>
        <v>20</v>
      </c>
      <c r="G23" s="217"/>
      <c r="H23" s="124" t="s">
        <v>59</v>
      </c>
      <c r="I23" s="124" t="s">
        <v>47</v>
      </c>
      <c r="J23" s="168">
        <v>7</v>
      </c>
      <c r="K23" s="124">
        <v>13</v>
      </c>
      <c r="L23" s="139">
        <f>K23/J23</f>
        <v>1.8571428571428572</v>
      </c>
      <c r="M23" s="219">
        <f t="shared" si="1"/>
        <v>20</v>
      </c>
      <c r="O23" s="125" t="s">
        <v>56</v>
      </c>
      <c r="P23" s="109" t="s">
        <v>342</v>
      </c>
      <c r="Q23" s="137">
        <v>21</v>
      </c>
      <c r="R23" s="137">
        <v>9</v>
      </c>
      <c r="S23" s="139">
        <f>IF(Q23=0,0,R23/Q23)</f>
        <v>0.42857142857142855</v>
      </c>
      <c r="T23" s="213" t="s">
        <v>398</v>
      </c>
    </row>
    <row r="24" spans="1:20" x14ac:dyDescent="0.2">
      <c r="A24" s="125" t="s">
        <v>211</v>
      </c>
      <c r="B24" s="124" t="s">
        <v>53</v>
      </c>
      <c r="C24" s="124">
        <v>29</v>
      </c>
      <c r="D24" s="123">
        <v>18</v>
      </c>
      <c r="E24" s="139">
        <f>IF(C24=0,0,D24/C24)</f>
        <v>0.62068965517241381</v>
      </c>
      <c r="F24" s="219">
        <f t="shared" si="0"/>
        <v>21</v>
      </c>
      <c r="G24" s="217"/>
      <c r="H24" s="124" t="s">
        <v>176</v>
      </c>
      <c r="I24" s="124" t="s">
        <v>272</v>
      </c>
      <c r="J24" s="168">
        <v>7</v>
      </c>
      <c r="K24" s="124">
        <v>13</v>
      </c>
      <c r="L24" s="139">
        <f>K24/J24</f>
        <v>1.8571428571428572</v>
      </c>
      <c r="M24" s="219">
        <f t="shared" si="1"/>
        <v>21</v>
      </c>
      <c r="O24" s="125" t="s">
        <v>57</v>
      </c>
      <c r="P24" s="124" t="s">
        <v>371</v>
      </c>
      <c r="Q24" s="124">
        <v>2</v>
      </c>
      <c r="R24" s="124">
        <v>1</v>
      </c>
      <c r="S24" s="139">
        <f>IF(Q24=0,0,R24/Q24)</f>
        <v>0.5</v>
      </c>
      <c r="T24" s="213" t="s">
        <v>398</v>
      </c>
    </row>
    <row r="25" spans="1:20" x14ac:dyDescent="0.2">
      <c r="A25" s="125" t="s">
        <v>56</v>
      </c>
      <c r="B25" s="109" t="s">
        <v>250</v>
      </c>
      <c r="C25" s="137">
        <v>31</v>
      </c>
      <c r="D25" s="110">
        <v>19</v>
      </c>
      <c r="E25" s="139">
        <f>IF(C25=0,0,D25/C25)</f>
        <v>0.61290322580645162</v>
      </c>
      <c r="F25" s="219">
        <f t="shared" si="0"/>
        <v>22</v>
      </c>
      <c r="G25" s="123"/>
      <c r="H25" s="124" t="s">
        <v>211</v>
      </c>
      <c r="I25" s="124" t="s">
        <v>262</v>
      </c>
      <c r="J25" s="168">
        <v>6</v>
      </c>
      <c r="K25" s="124">
        <v>11</v>
      </c>
      <c r="L25" s="139">
        <f>K25/J25</f>
        <v>1.8333333333333333</v>
      </c>
      <c r="M25" s="219">
        <f t="shared" si="1"/>
        <v>22</v>
      </c>
      <c r="O25" s="125" t="s">
        <v>374</v>
      </c>
      <c r="P25" s="109" t="s">
        <v>324</v>
      </c>
      <c r="Q25" s="137">
        <v>66</v>
      </c>
      <c r="R25" s="137">
        <v>34</v>
      </c>
      <c r="S25" s="139">
        <f>IF(Q25=0,0,R25/Q25)</f>
        <v>0.51515151515151514</v>
      </c>
      <c r="T25" s="213" t="s">
        <v>398</v>
      </c>
    </row>
    <row r="26" spans="1:20" x14ac:dyDescent="0.2">
      <c r="A26" s="125" t="s">
        <v>59</v>
      </c>
      <c r="B26" s="124" t="s">
        <v>107</v>
      </c>
      <c r="C26" s="124">
        <v>28</v>
      </c>
      <c r="D26" s="123">
        <v>17</v>
      </c>
      <c r="E26" s="139">
        <f>IF(C26=0,0,D26/C26)</f>
        <v>0.6071428571428571</v>
      </c>
      <c r="F26" s="219">
        <f t="shared" si="0"/>
        <v>23</v>
      </c>
      <c r="G26" s="123"/>
      <c r="H26" s="124" t="s">
        <v>211</v>
      </c>
      <c r="I26" s="124" t="s">
        <v>159</v>
      </c>
      <c r="J26" s="168">
        <v>5</v>
      </c>
      <c r="K26" s="124">
        <v>9</v>
      </c>
      <c r="L26" s="139">
        <f>K26/J26</f>
        <v>1.8</v>
      </c>
      <c r="M26" s="219">
        <f t="shared" si="1"/>
        <v>23</v>
      </c>
      <c r="O26" s="125" t="s">
        <v>242</v>
      </c>
      <c r="P26" s="109" t="s">
        <v>353</v>
      </c>
      <c r="Q26" s="137">
        <v>25</v>
      </c>
      <c r="R26" s="137">
        <v>13</v>
      </c>
      <c r="S26" s="139">
        <f>IF(Q26=0,0,R26/Q26)</f>
        <v>0.52</v>
      </c>
      <c r="T26" s="213" t="s">
        <v>398</v>
      </c>
    </row>
    <row r="27" spans="1:20" x14ac:dyDescent="0.2">
      <c r="A27" s="125" t="s">
        <v>184</v>
      </c>
      <c r="B27" s="124" t="s">
        <v>234</v>
      </c>
      <c r="C27" s="124">
        <v>33</v>
      </c>
      <c r="D27" s="123">
        <v>20</v>
      </c>
      <c r="E27" s="139">
        <f>IF(C27=0,0,D27/C27)</f>
        <v>0.60606060606060608</v>
      </c>
      <c r="F27" s="219">
        <f t="shared" si="0"/>
        <v>24</v>
      </c>
      <c r="G27" s="217"/>
      <c r="H27" s="124" t="s">
        <v>242</v>
      </c>
      <c r="I27" s="124" t="s">
        <v>335</v>
      </c>
      <c r="J27" s="168">
        <v>9</v>
      </c>
      <c r="K27" s="124">
        <v>16</v>
      </c>
      <c r="L27" s="139">
        <f>K27/J27</f>
        <v>1.7777777777777777</v>
      </c>
      <c r="M27" s="219">
        <f t="shared" si="1"/>
        <v>24</v>
      </c>
      <c r="O27" s="125" t="s">
        <v>243</v>
      </c>
      <c r="P27" s="109" t="s">
        <v>313</v>
      </c>
      <c r="Q27" s="137">
        <v>20</v>
      </c>
      <c r="R27" s="137">
        <v>13</v>
      </c>
      <c r="S27" s="139">
        <f>IF(Q27=0,0,R27/Q27)</f>
        <v>0.65</v>
      </c>
      <c r="T27" s="213" t="s">
        <v>398</v>
      </c>
    </row>
    <row r="28" spans="1:20" x14ac:dyDescent="0.2">
      <c r="A28" s="125" t="s">
        <v>211</v>
      </c>
      <c r="B28" s="124" t="s">
        <v>73</v>
      </c>
      <c r="C28" s="124">
        <v>35</v>
      </c>
      <c r="D28" s="123">
        <v>21</v>
      </c>
      <c r="E28" s="139">
        <f>IF(C28=0,0,D28/C28)</f>
        <v>0.6</v>
      </c>
      <c r="F28" s="219">
        <f t="shared" si="0"/>
        <v>25</v>
      </c>
      <c r="G28" s="217"/>
      <c r="H28" s="124" t="s">
        <v>61</v>
      </c>
      <c r="I28" s="124" t="s">
        <v>196</v>
      </c>
      <c r="J28" s="168">
        <v>7</v>
      </c>
      <c r="K28" s="124">
        <v>12</v>
      </c>
      <c r="L28" s="139">
        <f>K28/J28</f>
        <v>1.7142857142857142</v>
      </c>
      <c r="M28" s="219">
        <f t="shared" si="1"/>
        <v>25</v>
      </c>
      <c r="O28" s="125" t="s">
        <v>374</v>
      </c>
      <c r="P28" s="109" t="s">
        <v>323</v>
      </c>
      <c r="Q28" s="137">
        <v>39</v>
      </c>
      <c r="R28" s="137">
        <v>26</v>
      </c>
      <c r="S28" s="139">
        <f>IF(Q28=0,0,R28/Q28)</f>
        <v>0.66666666666666663</v>
      </c>
      <c r="T28" s="213" t="s">
        <v>398</v>
      </c>
    </row>
    <row r="29" spans="1:20" x14ac:dyDescent="0.2">
      <c r="A29" s="125" t="s">
        <v>56</v>
      </c>
      <c r="B29" s="124" t="s">
        <v>104</v>
      </c>
      <c r="C29" s="124">
        <v>30</v>
      </c>
      <c r="D29" s="123">
        <v>18</v>
      </c>
      <c r="E29" s="139">
        <f>IF(C29=0,0,D29/C29)</f>
        <v>0.6</v>
      </c>
      <c r="F29" s="219">
        <f t="shared" si="0"/>
        <v>26</v>
      </c>
      <c r="G29" s="217"/>
      <c r="H29" s="124" t="s">
        <v>100</v>
      </c>
      <c r="I29" s="124" t="s">
        <v>160</v>
      </c>
      <c r="J29" s="168">
        <v>7</v>
      </c>
      <c r="K29" s="124">
        <v>12</v>
      </c>
      <c r="L29" s="139">
        <f>K29/J29</f>
        <v>1.7142857142857142</v>
      </c>
      <c r="M29" s="219">
        <f t="shared" si="1"/>
        <v>26</v>
      </c>
      <c r="O29" s="125" t="s">
        <v>56</v>
      </c>
      <c r="P29" s="109" t="s">
        <v>372</v>
      </c>
      <c r="Q29" s="137">
        <v>3</v>
      </c>
      <c r="R29" s="137">
        <v>2</v>
      </c>
      <c r="S29" s="139">
        <f>IF(Q29=0,0,R29/Q29)</f>
        <v>0.66666666666666663</v>
      </c>
      <c r="T29" s="213" t="s">
        <v>398</v>
      </c>
    </row>
    <row r="30" spans="1:20" x14ac:dyDescent="0.2">
      <c r="A30" s="125" t="s">
        <v>59</v>
      </c>
      <c r="B30" s="124" t="s">
        <v>157</v>
      </c>
      <c r="C30" s="124">
        <v>29</v>
      </c>
      <c r="D30" s="123">
        <v>17</v>
      </c>
      <c r="E30" s="139">
        <f>IF(C30=0,0,D30/C30)</f>
        <v>0.58620689655172409</v>
      </c>
      <c r="F30" s="219">
        <f t="shared" si="0"/>
        <v>27</v>
      </c>
      <c r="G30" s="217"/>
      <c r="H30" s="124" t="s">
        <v>374</v>
      </c>
      <c r="I30" s="124" t="s">
        <v>321</v>
      </c>
      <c r="J30" s="168">
        <v>6</v>
      </c>
      <c r="K30" s="124">
        <v>10</v>
      </c>
      <c r="L30" s="139">
        <f>K30/J30</f>
        <v>1.6666666666666667</v>
      </c>
      <c r="M30" s="219">
        <f t="shared" si="1"/>
        <v>27</v>
      </c>
      <c r="O30" s="125" t="s">
        <v>374</v>
      </c>
      <c r="P30" s="124" t="s">
        <v>322</v>
      </c>
      <c r="Q30" s="124">
        <v>19</v>
      </c>
      <c r="R30" s="124">
        <v>14</v>
      </c>
      <c r="S30" s="139">
        <f>IF(Q30=0,0,R30/Q30)</f>
        <v>0.73684210526315785</v>
      </c>
      <c r="T30" s="213" t="s">
        <v>398</v>
      </c>
    </row>
    <row r="31" spans="1:20" x14ac:dyDescent="0.2">
      <c r="A31" s="125" t="s">
        <v>301</v>
      </c>
      <c r="B31" s="124" t="s">
        <v>305</v>
      </c>
      <c r="C31" s="124">
        <v>37</v>
      </c>
      <c r="D31" s="123">
        <v>21</v>
      </c>
      <c r="E31" s="139">
        <f>IF(C31=0,0,D31/C31)</f>
        <v>0.56756756756756754</v>
      </c>
      <c r="F31" s="219">
        <f t="shared" si="0"/>
        <v>28</v>
      </c>
      <c r="G31" s="217"/>
      <c r="H31" s="124" t="s">
        <v>373</v>
      </c>
      <c r="I31" s="124" t="s">
        <v>345</v>
      </c>
      <c r="J31" s="168">
        <v>6</v>
      </c>
      <c r="K31" s="124">
        <v>9</v>
      </c>
      <c r="L31" s="139">
        <f>K31/J31</f>
        <v>1.5</v>
      </c>
      <c r="M31" s="219">
        <f t="shared" si="1"/>
        <v>28</v>
      </c>
      <c r="O31" s="125" t="s">
        <v>373</v>
      </c>
      <c r="P31" s="109" t="s">
        <v>316</v>
      </c>
      <c r="Q31" s="137">
        <v>18</v>
      </c>
      <c r="R31" s="137">
        <v>14</v>
      </c>
      <c r="S31" s="139">
        <f>IF(Q31=0,0,R31/Q31)</f>
        <v>0.77777777777777779</v>
      </c>
      <c r="T31" s="213" t="s">
        <v>398</v>
      </c>
    </row>
    <row r="32" spans="1:20" x14ac:dyDescent="0.2">
      <c r="A32" s="125" t="s">
        <v>58</v>
      </c>
      <c r="B32" s="124" t="s">
        <v>222</v>
      </c>
      <c r="C32" s="124">
        <v>23</v>
      </c>
      <c r="D32" s="123">
        <v>13</v>
      </c>
      <c r="E32" s="139">
        <f>IF(C32=0,0,D32/C32)</f>
        <v>0.56521739130434778</v>
      </c>
      <c r="F32" s="219">
        <f t="shared" si="0"/>
        <v>29</v>
      </c>
      <c r="G32" s="217"/>
      <c r="H32" s="124" t="s">
        <v>212</v>
      </c>
      <c r="I32" s="124" t="s">
        <v>74</v>
      </c>
      <c r="J32" s="168">
        <v>6</v>
      </c>
      <c r="K32" s="124">
        <v>9</v>
      </c>
      <c r="L32" s="139">
        <f>K32/J32</f>
        <v>1.5</v>
      </c>
      <c r="M32" s="219">
        <f t="shared" si="1"/>
        <v>29</v>
      </c>
      <c r="O32" s="125" t="s">
        <v>373</v>
      </c>
      <c r="P32" s="109" t="s">
        <v>350</v>
      </c>
      <c r="Q32" s="137">
        <v>54</v>
      </c>
      <c r="R32" s="137">
        <v>44</v>
      </c>
      <c r="S32" s="139">
        <f>IF(Q32=0,0,R32/Q32)</f>
        <v>0.81481481481481477</v>
      </c>
      <c r="T32" s="213" t="s">
        <v>398</v>
      </c>
    </row>
    <row r="33" spans="1:20" x14ac:dyDescent="0.2">
      <c r="A33" s="125" t="s">
        <v>211</v>
      </c>
      <c r="B33" s="124" t="s">
        <v>265</v>
      </c>
      <c r="C33" s="124">
        <v>32</v>
      </c>
      <c r="D33" s="123">
        <v>18</v>
      </c>
      <c r="E33" s="139">
        <f>IF(C33=0,0,D33/C33)</f>
        <v>0.5625</v>
      </c>
      <c r="F33" s="219">
        <f t="shared" si="0"/>
        <v>30</v>
      </c>
      <c r="G33" s="217"/>
      <c r="H33" s="124" t="s">
        <v>183</v>
      </c>
      <c r="I33" s="124" t="s">
        <v>179</v>
      </c>
      <c r="J33" s="168">
        <v>8</v>
      </c>
      <c r="K33" s="124">
        <v>12</v>
      </c>
      <c r="L33" s="139">
        <f>K33/J33</f>
        <v>1.5</v>
      </c>
      <c r="M33" s="219">
        <f t="shared" si="1"/>
        <v>30</v>
      </c>
      <c r="O33" s="125" t="s">
        <v>176</v>
      </c>
      <c r="P33" s="109" t="s">
        <v>296</v>
      </c>
      <c r="Q33" s="137">
        <v>8</v>
      </c>
      <c r="R33" s="137">
        <v>7</v>
      </c>
      <c r="S33" s="139">
        <f>IF(Q33=0,0,R33/Q33)</f>
        <v>0.875</v>
      </c>
      <c r="T33" s="213" t="s">
        <v>398</v>
      </c>
    </row>
    <row r="34" spans="1:20" x14ac:dyDescent="0.2">
      <c r="A34" s="125" t="s">
        <v>100</v>
      </c>
      <c r="B34" s="124" t="s">
        <v>168</v>
      </c>
      <c r="C34" s="124">
        <v>31</v>
      </c>
      <c r="D34" s="123">
        <v>17</v>
      </c>
      <c r="E34" s="139">
        <f>IF(C34=0,0,D34/C34)</f>
        <v>0.54838709677419351</v>
      </c>
      <c r="F34" s="219">
        <f t="shared" si="0"/>
        <v>31</v>
      </c>
      <c r="G34" s="217"/>
      <c r="H34" s="124" t="s">
        <v>211</v>
      </c>
      <c r="I34" s="124" t="s">
        <v>73</v>
      </c>
      <c r="J34" s="168">
        <v>6</v>
      </c>
      <c r="K34" s="124">
        <v>9</v>
      </c>
      <c r="L34" s="139">
        <f>K34/J34</f>
        <v>1.5</v>
      </c>
      <c r="M34" s="219">
        <f t="shared" si="1"/>
        <v>31</v>
      </c>
      <c r="O34" s="188" t="s">
        <v>373</v>
      </c>
      <c r="P34" s="189" t="s">
        <v>349</v>
      </c>
      <c r="Q34" s="191">
        <v>36</v>
      </c>
      <c r="R34" s="191">
        <v>32</v>
      </c>
      <c r="S34" s="193">
        <f>IF(Q34=0,0,R34/Q34)</f>
        <v>0.88888888888888884</v>
      </c>
      <c r="T34" s="214" t="s">
        <v>398</v>
      </c>
    </row>
    <row r="35" spans="1:20" x14ac:dyDescent="0.2">
      <c r="A35" s="125" t="s">
        <v>243</v>
      </c>
      <c r="B35" s="124" t="s">
        <v>150</v>
      </c>
      <c r="C35" s="124">
        <v>22</v>
      </c>
      <c r="D35" s="123">
        <v>12</v>
      </c>
      <c r="E35" s="139">
        <f>IF(C35=0,0,D35/C35)</f>
        <v>0.54545454545454541</v>
      </c>
      <c r="F35" s="219">
        <f t="shared" si="0"/>
        <v>32</v>
      </c>
      <c r="G35" s="217"/>
      <c r="H35" s="124" t="s">
        <v>56</v>
      </c>
      <c r="I35" s="124" t="s">
        <v>104</v>
      </c>
      <c r="J35" s="168">
        <v>7</v>
      </c>
      <c r="K35" s="124">
        <v>10</v>
      </c>
      <c r="L35" s="139">
        <f>K35/J35</f>
        <v>1.4285714285714286</v>
      </c>
      <c r="M35" s="219">
        <f t="shared" si="1"/>
        <v>32</v>
      </c>
    </row>
    <row r="36" spans="1:20" x14ac:dyDescent="0.2">
      <c r="A36" s="125" t="s">
        <v>59</v>
      </c>
      <c r="B36" s="124" t="s">
        <v>304</v>
      </c>
      <c r="C36" s="124">
        <v>26</v>
      </c>
      <c r="D36" s="123">
        <v>14</v>
      </c>
      <c r="E36" s="139">
        <f>IF(C36=0,0,D36/C36)</f>
        <v>0.53846153846153844</v>
      </c>
      <c r="F36" s="219">
        <f t="shared" si="0"/>
        <v>33</v>
      </c>
      <c r="G36" s="217"/>
      <c r="H36" s="124" t="s">
        <v>212</v>
      </c>
      <c r="I36" s="124" t="s">
        <v>325</v>
      </c>
      <c r="J36" s="168">
        <v>7</v>
      </c>
      <c r="K36" s="124">
        <v>10</v>
      </c>
      <c r="L36" s="139">
        <f>K36/J36</f>
        <v>1.4285714285714286</v>
      </c>
      <c r="M36" s="219">
        <f t="shared" si="1"/>
        <v>33</v>
      </c>
    </row>
    <row r="37" spans="1:20" x14ac:dyDescent="0.2">
      <c r="A37" s="125" t="s">
        <v>57</v>
      </c>
      <c r="B37" s="124" t="s">
        <v>166</v>
      </c>
      <c r="C37" s="124">
        <v>26</v>
      </c>
      <c r="D37" s="123">
        <v>14</v>
      </c>
      <c r="E37" s="139">
        <f>IF(C37=0,0,D37/C37)</f>
        <v>0.53846153846153844</v>
      </c>
      <c r="F37" s="219">
        <f t="shared" si="0"/>
        <v>34</v>
      </c>
      <c r="G37" s="217"/>
      <c r="H37" s="124" t="s">
        <v>114</v>
      </c>
      <c r="I37" s="124" t="s">
        <v>257</v>
      </c>
      <c r="J37" s="168">
        <v>8</v>
      </c>
      <c r="K37" s="124">
        <v>11</v>
      </c>
      <c r="L37" s="139">
        <f>K37/J37</f>
        <v>1.375</v>
      </c>
      <c r="M37" s="219">
        <f t="shared" si="1"/>
        <v>34</v>
      </c>
    </row>
    <row r="38" spans="1:20" x14ac:dyDescent="0.2">
      <c r="A38" s="125" t="s">
        <v>212</v>
      </c>
      <c r="B38" s="124" t="s">
        <v>197</v>
      </c>
      <c r="C38" s="124">
        <v>26</v>
      </c>
      <c r="D38" s="123">
        <v>14</v>
      </c>
      <c r="E38" s="139">
        <f>IF(C38=0,0,D38/C38)</f>
        <v>0.53846153846153844</v>
      </c>
      <c r="F38" s="219">
        <f t="shared" si="0"/>
        <v>35</v>
      </c>
      <c r="G38" s="217"/>
      <c r="H38" s="124" t="s">
        <v>212</v>
      </c>
      <c r="I38" s="124" t="s">
        <v>51</v>
      </c>
      <c r="J38" s="168">
        <v>6</v>
      </c>
      <c r="K38" s="124">
        <v>8</v>
      </c>
      <c r="L38" s="139">
        <f>K38/J38</f>
        <v>1.3333333333333333</v>
      </c>
      <c r="M38" s="219">
        <f t="shared" si="1"/>
        <v>35</v>
      </c>
    </row>
    <row r="39" spans="1:20" x14ac:dyDescent="0.2">
      <c r="A39" s="125" t="s">
        <v>61</v>
      </c>
      <c r="B39" s="124" t="s">
        <v>239</v>
      </c>
      <c r="C39" s="124">
        <v>32</v>
      </c>
      <c r="D39" s="123">
        <v>17</v>
      </c>
      <c r="E39" s="139">
        <f>IF(C39=0,0,D39/C39)</f>
        <v>0.53125</v>
      </c>
      <c r="F39" s="219">
        <f t="shared" si="0"/>
        <v>36</v>
      </c>
      <c r="G39" s="217"/>
      <c r="H39" s="124" t="s">
        <v>374</v>
      </c>
      <c r="I39" s="124" t="s">
        <v>368</v>
      </c>
      <c r="J39" s="168">
        <v>6</v>
      </c>
      <c r="K39" s="124">
        <v>8</v>
      </c>
      <c r="L39" s="139">
        <f>K39/J39</f>
        <v>1.3333333333333333</v>
      </c>
      <c r="M39" s="219">
        <f t="shared" si="1"/>
        <v>36</v>
      </c>
    </row>
    <row r="40" spans="1:20" x14ac:dyDescent="0.2">
      <c r="A40" s="125" t="s">
        <v>114</v>
      </c>
      <c r="B40" s="109" t="s">
        <v>290</v>
      </c>
      <c r="C40" s="137">
        <v>38</v>
      </c>
      <c r="D40" s="110">
        <v>20</v>
      </c>
      <c r="E40" s="139">
        <f>IF(C40=0,0,D40/C40)</f>
        <v>0.52631578947368418</v>
      </c>
      <c r="F40" s="219">
        <f t="shared" si="0"/>
        <v>37</v>
      </c>
      <c r="G40" s="217"/>
      <c r="H40" s="124" t="s">
        <v>56</v>
      </c>
      <c r="I40" s="124" t="s">
        <v>187</v>
      </c>
      <c r="J40" s="168">
        <v>7</v>
      </c>
      <c r="K40" s="124">
        <v>9</v>
      </c>
      <c r="L40" s="124">
        <f>K40/J40</f>
        <v>1.2857142857142858</v>
      </c>
      <c r="M40" s="219">
        <f t="shared" si="1"/>
        <v>37</v>
      </c>
    </row>
    <row r="41" spans="1:20" x14ac:dyDescent="0.2">
      <c r="A41" s="125" t="s">
        <v>58</v>
      </c>
      <c r="B41" s="124" t="s">
        <v>385</v>
      </c>
      <c r="C41" s="124">
        <v>40</v>
      </c>
      <c r="D41" s="123">
        <v>21</v>
      </c>
      <c r="E41" s="139">
        <f>IF(C41=0,0,D41/C41)</f>
        <v>0.52500000000000002</v>
      </c>
      <c r="F41" s="219">
        <f t="shared" si="0"/>
        <v>38</v>
      </c>
      <c r="G41" s="217"/>
      <c r="H41" s="124" t="s">
        <v>59</v>
      </c>
      <c r="I41" s="124" t="s">
        <v>157</v>
      </c>
      <c r="J41" s="168">
        <v>7</v>
      </c>
      <c r="K41" s="124">
        <v>9</v>
      </c>
      <c r="L41" s="139">
        <f>K41/J41</f>
        <v>1.2857142857142858</v>
      </c>
      <c r="M41" s="219">
        <f t="shared" si="1"/>
        <v>38</v>
      </c>
    </row>
    <row r="42" spans="1:20" x14ac:dyDescent="0.2">
      <c r="A42" s="125" t="s">
        <v>212</v>
      </c>
      <c r="B42" s="124" t="s">
        <v>51</v>
      </c>
      <c r="C42" s="124">
        <v>21</v>
      </c>
      <c r="D42" s="123">
        <v>11</v>
      </c>
      <c r="E42" s="139">
        <f>IF(C42=0,0,D42/C42)</f>
        <v>0.52380952380952384</v>
      </c>
      <c r="F42" s="219">
        <f t="shared" si="0"/>
        <v>39</v>
      </c>
      <c r="G42" s="217"/>
      <c r="H42" s="124" t="s">
        <v>62</v>
      </c>
      <c r="I42" s="124" t="s">
        <v>286</v>
      </c>
      <c r="J42" s="168">
        <v>7</v>
      </c>
      <c r="K42" s="124">
        <v>9</v>
      </c>
      <c r="L42" s="139">
        <f>K42/J42</f>
        <v>1.2857142857142858</v>
      </c>
      <c r="M42" s="219">
        <f t="shared" si="1"/>
        <v>39</v>
      </c>
    </row>
    <row r="43" spans="1:20" x14ac:dyDescent="0.2">
      <c r="A43" s="125" t="s">
        <v>242</v>
      </c>
      <c r="B43" s="124" t="s">
        <v>335</v>
      </c>
      <c r="C43" s="124">
        <v>45</v>
      </c>
      <c r="D43" s="123">
        <v>23</v>
      </c>
      <c r="E43" s="139">
        <f>IF(C43=0,0,D43/C43)</f>
        <v>0.51111111111111107</v>
      </c>
      <c r="F43" s="219">
        <f t="shared" si="0"/>
        <v>40</v>
      </c>
      <c r="G43" s="217"/>
      <c r="H43" s="124" t="s">
        <v>61</v>
      </c>
      <c r="I43" s="124" t="s">
        <v>377</v>
      </c>
      <c r="J43" s="168">
        <v>4</v>
      </c>
      <c r="K43" s="124">
        <v>5</v>
      </c>
      <c r="L43" s="139">
        <f>K43/J43</f>
        <v>1.25</v>
      </c>
      <c r="M43" s="219">
        <f t="shared" si="1"/>
        <v>40</v>
      </c>
    </row>
    <row r="44" spans="1:20" x14ac:dyDescent="0.2">
      <c r="A44" s="125" t="s">
        <v>183</v>
      </c>
      <c r="B44" s="124" t="s">
        <v>204</v>
      </c>
      <c r="C44" s="124">
        <v>42</v>
      </c>
      <c r="D44" s="123">
        <v>21</v>
      </c>
      <c r="E44" s="139">
        <f>IF(C44=0,0,D44/C44)</f>
        <v>0.5</v>
      </c>
      <c r="F44" s="219">
        <f t="shared" si="0"/>
        <v>41</v>
      </c>
      <c r="G44" s="217"/>
      <c r="H44" s="124" t="s">
        <v>58</v>
      </c>
      <c r="I44" s="124" t="s">
        <v>248</v>
      </c>
      <c r="J44" s="168">
        <v>8</v>
      </c>
      <c r="K44" s="124">
        <v>10</v>
      </c>
      <c r="L44" s="139">
        <f>K44/J44</f>
        <v>1.25</v>
      </c>
      <c r="M44" s="219">
        <f t="shared" si="1"/>
        <v>41</v>
      </c>
    </row>
    <row r="45" spans="1:20" x14ac:dyDescent="0.2">
      <c r="A45" s="125" t="s">
        <v>212</v>
      </c>
      <c r="B45" s="124" t="s">
        <v>307</v>
      </c>
      <c r="C45" s="124">
        <v>40</v>
      </c>
      <c r="D45" s="123">
        <v>20</v>
      </c>
      <c r="E45" s="139">
        <f>IF(C45=0,0,D45/C45)</f>
        <v>0.5</v>
      </c>
      <c r="F45" s="219">
        <f t="shared" si="0"/>
        <v>42</v>
      </c>
      <c r="G45" s="217"/>
      <c r="H45" s="124" t="s">
        <v>57</v>
      </c>
      <c r="I45" s="124" t="s">
        <v>229</v>
      </c>
      <c r="J45" s="168">
        <v>10</v>
      </c>
      <c r="K45" s="124">
        <v>12</v>
      </c>
      <c r="L45" s="139">
        <f>K45/J45</f>
        <v>1.2</v>
      </c>
      <c r="M45" s="219">
        <f t="shared" si="1"/>
        <v>42</v>
      </c>
    </row>
    <row r="46" spans="1:20" x14ac:dyDescent="0.2">
      <c r="A46" s="125" t="s">
        <v>184</v>
      </c>
      <c r="B46" s="124" t="s">
        <v>278</v>
      </c>
      <c r="C46" s="124">
        <v>38</v>
      </c>
      <c r="D46" s="123">
        <v>19</v>
      </c>
      <c r="E46" s="139">
        <f>IF(C46=0,0,D46/C46)</f>
        <v>0.5</v>
      </c>
      <c r="F46" s="219">
        <f t="shared" si="0"/>
        <v>43</v>
      </c>
      <c r="G46" s="217"/>
      <c r="H46" s="124" t="s">
        <v>62</v>
      </c>
      <c r="I46" s="124" t="s">
        <v>275</v>
      </c>
      <c r="J46" s="168">
        <v>6</v>
      </c>
      <c r="K46" s="124">
        <v>7</v>
      </c>
      <c r="L46" s="139">
        <f>K46/J46</f>
        <v>1.1666666666666667</v>
      </c>
      <c r="M46" s="219">
        <f t="shared" si="1"/>
        <v>43</v>
      </c>
    </row>
    <row r="47" spans="1:20" x14ac:dyDescent="0.2">
      <c r="A47" s="125" t="s">
        <v>62</v>
      </c>
      <c r="B47" s="124" t="s">
        <v>158</v>
      </c>
      <c r="C47" s="124">
        <v>34</v>
      </c>
      <c r="D47" s="123">
        <v>17</v>
      </c>
      <c r="E47" s="139">
        <f>IF(C47=0,0,D47/C47)</f>
        <v>0.5</v>
      </c>
      <c r="F47" s="219">
        <f t="shared" si="0"/>
        <v>44</v>
      </c>
      <c r="G47" s="217"/>
      <c r="H47" s="124" t="s">
        <v>56</v>
      </c>
      <c r="I47" s="124" t="s">
        <v>103</v>
      </c>
      <c r="J47" s="168">
        <v>7</v>
      </c>
      <c r="K47" s="137">
        <v>8</v>
      </c>
      <c r="L47" s="139">
        <f>K47/J47</f>
        <v>1.1428571428571428</v>
      </c>
      <c r="M47" s="219">
        <f t="shared" si="1"/>
        <v>44</v>
      </c>
    </row>
    <row r="48" spans="1:20" x14ac:dyDescent="0.2">
      <c r="A48" s="125" t="s">
        <v>184</v>
      </c>
      <c r="B48" s="124" t="s">
        <v>245</v>
      </c>
      <c r="C48" s="124">
        <v>28</v>
      </c>
      <c r="D48" s="123">
        <v>14</v>
      </c>
      <c r="E48" s="139">
        <f>IF(C48=0,0,D48/C48)</f>
        <v>0.5</v>
      </c>
      <c r="F48" s="219">
        <f t="shared" si="0"/>
        <v>45</v>
      </c>
      <c r="G48" s="217"/>
      <c r="H48" s="124" t="s">
        <v>62</v>
      </c>
      <c r="I48" s="124" t="s">
        <v>274</v>
      </c>
      <c r="J48" s="168">
        <v>7</v>
      </c>
      <c r="K48" s="124">
        <v>8</v>
      </c>
      <c r="L48" s="139">
        <f>K48/J48</f>
        <v>1.1428571428571428</v>
      </c>
      <c r="M48" s="219">
        <f t="shared" si="1"/>
        <v>45</v>
      </c>
    </row>
    <row r="49" spans="1:13" x14ac:dyDescent="0.2">
      <c r="A49" s="125" t="s">
        <v>242</v>
      </c>
      <c r="B49" s="124" t="s">
        <v>336</v>
      </c>
      <c r="C49" s="124">
        <v>39</v>
      </c>
      <c r="D49" s="123">
        <v>19</v>
      </c>
      <c r="E49" s="139">
        <f>IF(C49=0,0,D49/C49)</f>
        <v>0.48717948717948717</v>
      </c>
      <c r="F49" s="219">
        <f t="shared" si="0"/>
        <v>46</v>
      </c>
      <c r="G49" s="217"/>
      <c r="H49" s="124" t="s">
        <v>301</v>
      </c>
      <c r="I49" s="124" t="s">
        <v>165</v>
      </c>
      <c r="J49" s="168">
        <v>8</v>
      </c>
      <c r="K49" s="124">
        <v>9</v>
      </c>
      <c r="L49" s="139">
        <f>K49/J49</f>
        <v>1.125</v>
      </c>
      <c r="M49" s="219">
        <f t="shared" si="1"/>
        <v>46</v>
      </c>
    </row>
    <row r="50" spans="1:13" x14ac:dyDescent="0.2">
      <c r="A50" s="125" t="s">
        <v>61</v>
      </c>
      <c r="B50" s="124" t="s">
        <v>169</v>
      </c>
      <c r="C50" s="124">
        <v>23</v>
      </c>
      <c r="D50" s="123">
        <v>11</v>
      </c>
      <c r="E50" s="139">
        <f>IF(C50=0,0,D50/C50)</f>
        <v>0.47826086956521741</v>
      </c>
      <c r="F50" s="219">
        <f t="shared" si="0"/>
        <v>47</v>
      </c>
      <c r="G50" s="217"/>
      <c r="H50" s="124" t="s">
        <v>58</v>
      </c>
      <c r="I50" s="124" t="s">
        <v>153</v>
      </c>
      <c r="J50" s="168">
        <v>8</v>
      </c>
      <c r="K50" s="124">
        <v>9</v>
      </c>
      <c r="L50" s="139">
        <f>K50/J50</f>
        <v>1.125</v>
      </c>
      <c r="M50" s="219">
        <f t="shared" si="1"/>
        <v>47</v>
      </c>
    </row>
    <row r="51" spans="1:13" x14ac:dyDescent="0.2">
      <c r="A51" s="125" t="s">
        <v>57</v>
      </c>
      <c r="B51" s="124" t="s">
        <v>70</v>
      </c>
      <c r="C51" s="124">
        <v>44</v>
      </c>
      <c r="D51" s="123">
        <v>21</v>
      </c>
      <c r="E51" s="139">
        <f>IF(C51=0,0,D51/C51)</f>
        <v>0.47727272727272729</v>
      </c>
      <c r="F51" s="219">
        <f t="shared" si="0"/>
        <v>48</v>
      </c>
      <c r="G51" s="217"/>
      <c r="H51" s="124" t="s">
        <v>114</v>
      </c>
      <c r="I51" s="109" t="s">
        <v>226</v>
      </c>
      <c r="J51" s="168">
        <v>9</v>
      </c>
      <c r="K51" s="137">
        <v>10</v>
      </c>
      <c r="L51" s="139">
        <f>K51/J51</f>
        <v>1.1111111111111112</v>
      </c>
      <c r="M51" s="219">
        <f t="shared" si="1"/>
        <v>48</v>
      </c>
    </row>
    <row r="52" spans="1:13" x14ac:dyDescent="0.2">
      <c r="A52" s="125" t="s">
        <v>183</v>
      </c>
      <c r="B52" s="124" t="s">
        <v>179</v>
      </c>
      <c r="C52" s="124">
        <v>40</v>
      </c>
      <c r="D52" s="123">
        <v>19</v>
      </c>
      <c r="E52" s="139">
        <f>IF(C52=0,0,D52/C52)</f>
        <v>0.47499999999999998</v>
      </c>
      <c r="F52" s="219">
        <f t="shared" si="0"/>
        <v>49</v>
      </c>
      <c r="G52" s="217"/>
      <c r="H52" s="124" t="s">
        <v>57</v>
      </c>
      <c r="I52" s="124" t="s">
        <v>101</v>
      </c>
      <c r="J52" s="168">
        <v>10</v>
      </c>
      <c r="K52" s="124">
        <v>11</v>
      </c>
      <c r="L52" s="139">
        <f>K52/J52</f>
        <v>1.1000000000000001</v>
      </c>
      <c r="M52" s="219">
        <f t="shared" si="1"/>
        <v>49</v>
      </c>
    </row>
    <row r="53" spans="1:13" x14ac:dyDescent="0.2">
      <c r="A53" s="125" t="s">
        <v>62</v>
      </c>
      <c r="B53" s="124" t="s">
        <v>286</v>
      </c>
      <c r="C53" s="124">
        <v>34</v>
      </c>
      <c r="D53" s="123">
        <v>16</v>
      </c>
      <c r="E53" s="139">
        <f>IF(C53=0,0,D53/C53)</f>
        <v>0.47058823529411764</v>
      </c>
      <c r="F53" s="219">
        <f t="shared" si="0"/>
        <v>50</v>
      </c>
      <c r="G53" s="217"/>
      <c r="H53" s="124" t="s">
        <v>184</v>
      </c>
      <c r="I53" s="124" t="s">
        <v>234</v>
      </c>
      <c r="J53" s="168">
        <v>8</v>
      </c>
      <c r="K53" s="124">
        <v>8</v>
      </c>
      <c r="L53" s="139">
        <f>K53/J53</f>
        <v>1</v>
      </c>
      <c r="M53" s="219">
        <f t="shared" si="1"/>
        <v>50</v>
      </c>
    </row>
    <row r="54" spans="1:13" x14ac:dyDescent="0.2">
      <c r="A54" s="125" t="s">
        <v>100</v>
      </c>
      <c r="B54" s="124" t="s">
        <v>99</v>
      </c>
      <c r="C54" s="124">
        <v>32</v>
      </c>
      <c r="D54" s="123">
        <v>15</v>
      </c>
      <c r="E54" s="139">
        <f>IF(C54=0,0,D54/C54)</f>
        <v>0.46875</v>
      </c>
      <c r="F54" s="219">
        <f t="shared" si="0"/>
        <v>51</v>
      </c>
      <c r="G54" s="217"/>
      <c r="H54" s="124" t="s">
        <v>57</v>
      </c>
      <c r="I54" s="124" t="s">
        <v>209</v>
      </c>
      <c r="J54" s="168">
        <v>10</v>
      </c>
      <c r="K54" s="124">
        <v>10</v>
      </c>
      <c r="L54" s="139">
        <f>K54/J54</f>
        <v>1</v>
      </c>
      <c r="M54" s="219">
        <f t="shared" si="1"/>
        <v>51</v>
      </c>
    </row>
    <row r="55" spans="1:13" x14ac:dyDescent="0.2">
      <c r="A55" s="125" t="s">
        <v>183</v>
      </c>
      <c r="B55" s="124" t="s">
        <v>171</v>
      </c>
      <c r="C55" s="124">
        <v>39</v>
      </c>
      <c r="D55" s="123">
        <v>18</v>
      </c>
      <c r="E55" s="139">
        <f>IF(C55=0,0,D55/C55)</f>
        <v>0.46153846153846156</v>
      </c>
      <c r="F55" s="219">
        <f t="shared" si="0"/>
        <v>52</v>
      </c>
      <c r="G55" s="217"/>
      <c r="H55" s="124" t="s">
        <v>242</v>
      </c>
      <c r="I55" s="124" t="s">
        <v>352</v>
      </c>
      <c r="J55" s="168">
        <v>7</v>
      </c>
      <c r="K55" s="124">
        <v>7</v>
      </c>
      <c r="L55" s="139">
        <f>K55/J55</f>
        <v>1</v>
      </c>
      <c r="M55" s="219">
        <f t="shared" si="1"/>
        <v>52</v>
      </c>
    </row>
    <row r="56" spans="1:13" x14ac:dyDescent="0.2">
      <c r="A56" s="125" t="s">
        <v>100</v>
      </c>
      <c r="B56" s="124" t="s">
        <v>233</v>
      </c>
      <c r="C56" s="124">
        <v>24</v>
      </c>
      <c r="D56" s="123">
        <v>11</v>
      </c>
      <c r="E56" s="139">
        <f>IF(C56=0,0,D56/C56)</f>
        <v>0.45833333333333331</v>
      </c>
      <c r="F56" s="219">
        <f t="shared" si="0"/>
        <v>53</v>
      </c>
      <c r="G56" s="217"/>
      <c r="H56" s="124" t="s">
        <v>242</v>
      </c>
      <c r="I56" s="124" t="s">
        <v>334</v>
      </c>
      <c r="J56" s="168">
        <v>6</v>
      </c>
      <c r="K56" s="124">
        <v>6</v>
      </c>
      <c r="L56" s="139">
        <f>K56/J56</f>
        <v>1</v>
      </c>
      <c r="M56" s="219">
        <f t="shared" si="1"/>
        <v>53</v>
      </c>
    </row>
    <row r="57" spans="1:13" x14ac:dyDescent="0.2">
      <c r="A57" s="125" t="s">
        <v>56</v>
      </c>
      <c r="B57" s="124" t="s">
        <v>174</v>
      </c>
      <c r="C57" s="124">
        <v>33</v>
      </c>
      <c r="D57" s="123">
        <v>15</v>
      </c>
      <c r="E57" s="139">
        <f>IF(C57=0,0,D57/C57)</f>
        <v>0.45454545454545453</v>
      </c>
      <c r="F57" s="219">
        <f t="shared" si="0"/>
        <v>54</v>
      </c>
      <c r="G57" s="217"/>
      <c r="H57" s="124" t="s">
        <v>62</v>
      </c>
      <c r="I57" s="124" t="s">
        <v>158</v>
      </c>
      <c r="J57" s="168">
        <v>7</v>
      </c>
      <c r="K57" s="124">
        <v>7</v>
      </c>
      <c r="L57" s="139">
        <f>K57/J57</f>
        <v>1</v>
      </c>
      <c r="M57" s="219">
        <f t="shared" si="1"/>
        <v>54</v>
      </c>
    </row>
    <row r="58" spans="1:13" x14ac:dyDescent="0.2">
      <c r="A58" s="125" t="s">
        <v>301</v>
      </c>
      <c r="B58" s="124" t="s">
        <v>165</v>
      </c>
      <c r="C58" s="124">
        <v>30</v>
      </c>
      <c r="D58" s="123">
        <v>13</v>
      </c>
      <c r="E58" s="139">
        <f>IF(C58=0,0,D58/C58)</f>
        <v>0.43333333333333335</v>
      </c>
      <c r="F58" s="219">
        <f t="shared" si="0"/>
        <v>55</v>
      </c>
      <c r="G58" s="217"/>
      <c r="H58" s="124" t="s">
        <v>100</v>
      </c>
      <c r="I58" s="124" t="s">
        <v>168</v>
      </c>
      <c r="J58" s="168">
        <v>7</v>
      </c>
      <c r="K58" s="124">
        <v>7</v>
      </c>
      <c r="L58" s="139">
        <f>K58/J58</f>
        <v>1</v>
      </c>
      <c r="M58" s="219">
        <f t="shared" si="1"/>
        <v>55</v>
      </c>
    </row>
    <row r="59" spans="1:13" x14ac:dyDescent="0.2">
      <c r="A59" s="125" t="s">
        <v>114</v>
      </c>
      <c r="B59" s="124" t="s">
        <v>343</v>
      </c>
      <c r="C59" s="124">
        <v>37</v>
      </c>
      <c r="D59" s="123">
        <v>16</v>
      </c>
      <c r="E59" s="139">
        <f>IF(C59=0,0,D59/C59)</f>
        <v>0.43243243243243246</v>
      </c>
      <c r="F59" s="219">
        <f t="shared" si="0"/>
        <v>56</v>
      </c>
      <c r="G59" s="217"/>
      <c r="H59" s="124" t="s">
        <v>211</v>
      </c>
      <c r="I59" s="124" t="s">
        <v>265</v>
      </c>
      <c r="J59" s="168">
        <v>7</v>
      </c>
      <c r="K59" s="124">
        <v>7</v>
      </c>
      <c r="L59" s="139">
        <f>K59/J59</f>
        <v>1</v>
      </c>
      <c r="M59" s="219">
        <f t="shared" si="1"/>
        <v>56</v>
      </c>
    </row>
    <row r="60" spans="1:13" x14ac:dyDescent="0.2">
      <c r="A60" s="125" t="s">
        <v>58</v>
      </c>
      <c r="B60" s="124" t="s">
        <v>221</v>
      </c>
      <c r="C60" s="124">
        <v>37</v>
      </c>
      <c r="D60" s="123">
        <v>16</v>
      </c>
      <c r="E60" s="139">
        <f>IF(C60=0,0,D60/C60)</f>
        <v>0.43243243243243246</v>
      </c>
      <c r="F60" s="219">
        <f t="shared" si="0"/>
        <v>57</v>
      </c>
      <c r="G60" s="217"/>
      <c r="H60" s="124" t="s">
        <v>114</v>
      </c>
      <c r="I60" s="109" t="s">
        <v>329</v>
      </c>
      <c r="J60" s="168">
        <v>9</v>
      </c>
      <c r="K60" s="137">
        <v>8</v>
      </c>
      <c r="L60" s="139">
        <f>K60/J60</f>
        <v>0.88888888888888884</v>
      </c>
      <c r="M60" s="219">
        <f t="shared" si="1"/>
        <v>57</v>
      </c>
    </row>
    <row r="61" spans="1:13" x14ac:dyDescent="0.2">
      <c r="A61" s="125" t="s">
        <v>183</v>
      </c>
      <c r="B61" s="124" t="s">
        <v>199</v>
      </c>
      <c r="C61" s="124">
        <v>21</v>
      </c>
      <c r="D61" s="123">
        <v>9</v>
      </c>
      <c r="E61" s="139">
        <f>IF(C61=0,0,D61/C61)</f>
        <v>0.42857142857142855</v>
      </c>
      <c r="F61" s="219">
        <f t="shared" si="0"/>
        <v>58</v>
      </c>
      <c r="G61" s="217"/>
      <c r="H61" s="124" t="s">
        <v>56</v>
      </c>
      <c r="I61" s="109" t="s">
        <v>250</v>
      </c>
      <c r="J61" s="168">
        <v>8</v>
      </c>
      <c r="K61" s="137">
        <v>7</v>
      </c>
      <c r="L61" s="139">
        <f>K61/J61</f>
        <v>0.875</v>
      </c>
      <c r="M61" s="219">
        <f t="shared" si="1"/>
        <v>58</v>
      </c>
    </row>
    <row r="62" spans="1:13" x14ac:dyDescent="0.2">
      <c r="A62" s="125" t="s">
        <v>184</v>
      </c>
      <c r="B62" s="124" t="s">
        <v>241</v>
      </c>
      <c r="C62" s="124">
        <v>33</v>
      </c>
      <c r="D62" s="123">
        <v>14</v>
      </c>
      <c r="E62" s="139">
        <f>IF(C62=0,0,D62/C62)</f>
        <v>0.42424242424242425</v>
      </c>
      <c r="F62" s="219">
        <f t="shared" si="0"/>
        <v>59</v>
      </c>
      <c r="G62" s="217"/>
      <c r="H62" s="124" t="s">
        <v>184</v>
      </c>
      <c r="I62" s="124" t="s">
        <v>241</v>
      </c>
      <c r="J62" s="168">
        <v>8</v>
      </c>
      <c r="K62" s="124">
        <v>7</v>
      </c>
      <c r="L62" s="139">
        <f>K62/J62</f>
        <v>0.875</v>
      </c>
      <c r="M62" s="219">
        <f t="shared" si="1"/>
        <v>59</v>
      </c>
    </row>
    <row r="63" spans="1:13" x14ac:dyDescent="0.2">
      <c r="A63" s="125" t="s">
        <v>242</v>
      </c>
      <c r="B63" s="124" t="s">
        <v>352</v>
      </c>
      <c r="C63" s="124">
        <v>33</v>
      </c>
      <c r="D63" s="123">
        <v>14</v>
      </c>
      <c r="E63" s="139">
        <f>IF(C63=0,0,D63/C63)</f>
        <v>0.42424242424242425</v>
      </c>
      <c r="F63" s="219">
        <f t="shared" si="0"/>
        <v>60</v>
      </c>
      <c r="G63" s="217"/>
      <c r="H63" s="124" t="s">
        <v>184</v>
      </c>
      <c r="I63" s="124" t="s">
        <v>245</v>
      </c>
      <c r="J63" s="168">
        <v>8</v>
      </c>
      <c r="K63" s="124">
        <v>7</v>
      </c>
      <c r="L63" s="139">
        <f>K63/J63</f>
        <v>0.875</v>
      </c>
      <c r="M63" s="219">
        <f t="shared" si="1"/>
        <v>60</v>
      </c>
    </row>
    <row r="64" spans="1:13" x14ac:dyDescent="0.2">
      <c r="A64" s="125" t="s">
        <v>184</v>
      </c>
      <c r="B64" s="124" t="s">
        <v>111</v>
      </c>
      <c r="C64" s="124">
        <v>31</v>
      </c>
      <c r="D64" s="123">
        <v>13</v>
      </c>
      <c r="E64" s="139">
        <f>IF(C64=0,0,D64/C64)</f>
        <v>0.41935483870967744</v>
      </c>
      <c r="F64" s="219">
        <f t="shared" si="0"/>
        <v>61</v>
      </c>
      <c r="G64" s="217"/>
      <c r="H64" s="124" t="s">
        <v>58</v>
      </c>
      <c r="I64" s="124" t="s">
        <v>385</v>
      </c>
      <c r="J64" s="168">
        <v>8</v>
      </c>
      <c r="K64" s="124">
        <v>7</v>
      </c>
      <c r="L64" s="139">
        <f>K64/J64</f>
        <v>0.875</v>
      </c>
      <c r="M64" s="219">
        <f t="shared" si="1"/>
        <v>61</v>
      </c>
    </row>
    <row r="65" spans="1:13" x14ac:dyDescent="0.2">
      <c r="A65" s="125" t="s">
        <v>242</v>
      </c>
      <c r="B65" s="124" t="s">
        <v>354</v>
      </c>
      <c r="C65" s="124">
        <v>36</v>
      </c>
      <c r="D65" s="123">
        <v>15</v>
      </c>
      <c r="E65" s="139">
        <f>IF(C65=0,0,D65/C65)</f>
        <v>0.41666666666666669</v>
      </c>
      <c r="F65" s="219">
        <f t="shared" si="0"/>
        <v>62</v>
      </c>
      <c r="G65" s="217"/>
      <c r="H65" s="124" t="s">
        <v>61</v>
      </c>
      <c r="I65" s="124" t="s">
        <v>264</v>
      </c>
      <c r="J65" s="168">
        <v>6</v>
      </c>
      <c r="K65" s="124">
        <v>5</v>
      </c>
      <c r="L65" s="139">
        <f>K65/J65</f>
        <v>0.83333333333333337</v>
      </c>
      <c r="M65" s="219">
        <f t="shared" si="1"/>
        <v>62</v>
      </c>
    </row>
    <row r="66" spans="1:13" x14ac:dyDescent="0.2">
      <c r="A66" s="125" t="s">
        <v>212</v>
      </c>
      <c r="B66" s="124" t="s">
        <v>325</v>
      </c>
      <c r="C66" s="124">
        <v>22</v>
      </c>
      <c r="D66" s="123">
        <v>9</v>
      </c>
      <c r="E66" s="139">
        <f>IF(C66=0,0,D66/C66)</f>
        <v>0.40909090909090912</v>
      </c>
      <c r="F66" s="219">
        <f t="shared" si="0"/>
        <v>63</v>
      </c>
      <c r="G66" s="217"/>
      <c r="H66" s="124" t="s">
        <v>176</v>
      </c>
      <c r="I66" s="124" t="s">
        <v>327</v>
      </c>
      <c r="J66" s="168">
        <v>6</v>
      </c>
      <c r="K66" s="124">
        <v>5</v>
      </c>
      <c r="L66" s="139">
        <f>K66/J66</f>
        <v>0.83333333333333337</v>
      </c>
      <c r="M66" s="219">
        <f t="shared" si="1"/>
        <v>63</v>
      </c>
    </row>
    <row r="67" spans="1:13" x14ac:dyDescent="0.2">
      <c r="A67" s="125" t="s">
        <v>176</v>
      </c>
      <c r="B67" s="124" t="s">
        <v>273</v>
      </c>
      <c r="C67" s="124">
        <v>30</v>
      </c>
      <c r="D67" s="123">
        <v>12</v>
      </c>
      <c r="E67" s="139">
        <f>IF(C67=0,0,D67/C67)</f>
        <v>0.4</v>
      </c>
      <c r="F67" s="219">
        <f t="shared" si="0"/>
        <v>64</v>
      </c>
      <c r="G67" s="217"/>
      <c r="H67" s="124" t="s">
        <v>176</v>
      </c>
      <c r="I67" s="124" t="s">
        <v>205</v>
      </c>
      <c r="J67" s="168">
        <v>6</v>
      </c>
      <c r="K67" s="124">
        <v>5</v>
      </c>
      <c r="L67" s="139">
        <f>K67/J67</f>
        <v>0.83333333333333337</v>
      </c>
      <c r="M67" s="219">
        <f t="shared" si="1"/>
        <v>64</v>
      </c>
    </row>
    <row r="68" spans="1:13" x14ac:dyDescent="0.2">
      <c r="A68" s="125" t="s">
        <v>59</v>
      </c>
      <c r="B68" s="124" t="s">
        <v>93</v>
      </c>
      <c r="C68" s="124">
        <v>23</v>
      </c>
      <c r="D68" s="123">
        <v>9</v>
      </c>
      <c r="E68" s="139">
        <f>IF(C68=0,0,D68/C68)</f>
        <v>0.39130434782608697</v>
      </c>
      <c r="F68" s="219">
        <f t="shared" si="0"/>
        <v>65</v>
      </c>
      <c r="G68" s="217"/>
      <c r="H68" s="124" t="s">
        <v>301</v>
      </c>
      <c r="I68" s="124" t="s">
        <v>238</v>
      </c>
      <c r="J68" s="168">
        <v>6</v>
      </c>
      <c r="K68" s="124">
        <v>5</v>
      </c>
      <c r="L68" s="139">
        <f>K68/J68</f>
        <v>0.83333333333333337</v>
      </c>
      <c r="M68" s="219">
        <f t="shared" si="1"/>
        <v>65</v>
      </c>
    </row>
    <row r="69" spans="1:13" x14ac:dyDescent="0.2">
      <c r="A69" s="125" t="s">
        <v>183</v>
      </c>
      <c r="B69" s="124" t="s">
        <v>223</v>
      </c>
      <c r="C69" s="124">
        <v>37</v>
      </c>
      <c r="D69" s="123">
        <v>14</v>
      </c>
      <c r="E69" s="139">
        <f>IF(C69=0,0,D69/C69)</f>
        <v>0.3783783783783784</v>
      </c>
      <c r="F69" s="219">
        <f t="shared" si="0"/>
        <v>66</v>
      </c>
      <c r="G69" s="217"/>
      <c r="H69" s="124" t="s">
        <v>242</v>
      </c>
      <c r="I69" s="124" t="s">
        <v>336</v>
      </c>
      <c r="J69" s="168">
        <v>9</v>
      </c>
      <c r="K69" s="124">
        <v>7</v>
      </c>
      <c r="L69" s="139">
        <f>K69/J69</f>
        <v>0.77777777777777779</v>
      </c>
      <c r="M69" s="219">
        <f t="shared" si="1"/>
        <v>66</v>
      </c>
    </row>
    <row r="70" spans="1:13" x14ac:dyDescent="0.2">
      <c r="A70" s="125" t="s">
        <v>56</v>
      </c>
      <c r="B70" s="124" t="s">
        <v>219</v>
      </c>
      <c r="C70" s="124">
        <v>32</v>
      </c>
      <c r="D70" s="123">
        <v>12</v>
      </c>
      <c r="E70" s="139">
        <f>IF(C70=0,0,D70/C70)</f>
        <v>0.375</v>
      </c>
      <c r="F70" s="219">
        <f t="shared" ref="F70:F100" si="2">F69+1</f>
        <v>67</v>
      </c>
      <c r="G70" s="217"/>
      <c r="H70" s="124" t="s">
        <v>184</v>
      </c>
      <c r="I70" s="124" t="s">
        <v>278</v>
      </c>
      <c r="J70" s="168">
        <v>8</v>
      </c>
      <c r="K70" s="124">
        <v>6</v>
      </c>
      <c r="L70" s="139">
        <f>K70/J70</f>
        <v>0.75</v>
      </c>
      <c r="M70" s="219">
        <f t="shared" si="1"/>
        <v>67</v>
      </c>
    </row>
    <row r="71" spans="1:13" x14ac:dyDescent="0.2">
      <c r="A71" s="125" t="s">
        <v>242</v>
      </c>
      <c r="B71" s="124" t="s">
        <v>375</v>
      </c>
      <c r="C71" s="124">
        <v>20</v>
      </c>
      <c r="D71" s="123">
        <v>7</v>
      </c>
      <c r="E71" s="139">
        <f>IF(C71=0,0,D71/C71)</f>
        <v>0.35</v>
      </c>
      <c r="F71" s="219">
        <f t="shared" si="2"/>
        <v>68</v>
      </c>
      <c r="G71" s="217"/>
      <c r="H71" s="124" t="s">
        <v>212</v>
      </c>
      <c r="I71" s="124" t="s">
        <v>64</v>
      </c>
      <c r="J71" s="168">
        <v>4</v>
      </c>
      <c r="K71" s="124">
        <v>3</v>
      </c>
      <c r="L71" s="139">
        <f>K71/J71</f>
        <v>0.75</v>
      </c>
      <c r="M71" s="219">
        <f t="shared" ref="M71:M134" si="3">M70+1</f>
        <v>68</v>
      </c>
    </row>
    <row r="72" spans="1:13" x14ac:dyDescent="0.2">
      <c r="A72" s="125" t="s">
        <v>212</v>
      </c>
      <c r="B72" s="124" t="s">
        <v>136</v>
      </c>
      <c r="C72" s="124">
        <v>32</v>
      </c>
      <c r="D72" s="123">
        <v>11</v>
      </c>
      <c r="E72" s="139">
        <f>IF(C72=0,0,D72/C72)</f>
        <v>0.34375</v>
      </c>
      <c r="F72" s="219">
        <f t="shared" si="2"/>
        <v>69</v>
      </c>
      <c r="G72" s="217"/>
      <c r="H72" s="124" t="s">
        <v>183</v>
      </c>
      <c r="I72" s="124" t="s">
        <v>171</v>
      </c>
      <c r="J72" s="168">
        <v>8</v>
      </c>
      <c r="K72" s="124">
        <v>6</v>
      </c>
      <c r="L72" s="139">
        <f>K72/J72</f>
        <v>0.75</v>
      </c>
      <c r="M72" s="219">
        <f t="shared" si="3"/>
        <v>69</v>
      </c>
    </row>
    <row r="73" spans="1:13" x14ac:dyDescent="0.2">
      <c r="A73" s="125" t="s">
        <v>56</v>
      </c>
      <c r="B73" s="124" t="s">
        <v>210</v>
      </c>
      <c r="C73" s="124">
        <v>30</v>
      </c>
      <c r="D73" s="123">
        <v>10</v>
      </c>
      <c r="E73" s="139">
        <f>IF(C73=0,0,D73/C73)</f>
        <v>0.33333333333333331</v>
      </c>
      <c r="F73" s="219">
        <f t="shared" si="2"/>
        <v>70</v>
      </c>
      <c r="G73" s="217"/>
      <c r="H73" s="124" t="s">
        <v>176</v>
      </c>
      <c r="I73" s="124" t="s">
        <v>109</v>
      </c>
      <c r="J73" s="168">
        <v>7</v>
      </c>
      <c r="K73" s="124">
        <v>5</v>
      </c>
      <c r="L73" s="139">
        <f>K73/J73</f>
        <v>0.7142857142857143</v>
      </c>
      <c r="M73" s="219">
        <f t="shared" si="3"/>
        <v>70</v>
      </c>
    </row>
    <row r="74" spans="1:13" x14ac:dyDescent="0.2">
      <c r="A74" s="125" t="s">
        <v>243</v>
      </c>
      <c r="B74" s="124" t="s">
        <v>297</v>
      </c>
      <c r="C74" s="124">
        <v>24</v>
      </c>
      <c r="D74" s="123">
        <v>8</v>
      </c>
      <c r="E74" s="139">
        <f>IF(C74=0,0,D74/C74)</f>
        <v>0.33333333333333331</v>
      </c>
      <c r="F74" s="219">
        <f t="shared" si="2"/>
        <v>71</v>
      </c>
      <c r="G74" s="217"/>
      <c r="H74" s="124" t="s">
        <v>243</v>
      </c>
      <c r="I74" s="124" t="s">
        <v>277</v>
      </c>
      <c r="J74" s="168">
        <v>6</v>
      </c>
      <c r="K74" s="124">
        <v>4</v>
      </c>
      <c r="L74" s="139">
        <f>K74/J74</f>
        <v>0.66666666666666663</v>
      </c>
      <c r="M74" s="219">
        <f t="shared" si="3"/>
        <v>71</v>
      </c>
    </row>
    <row r="75" spans="1:13" x14ac:dyDescent="0.2">
      <c r="A75" s="125" t="s">
        <v>62</v>
      </c>
      <c r="B75" s="124" t="s">
        <v>356</v>
      </c>
      <c r="C75" s="124">
        <v>29</v>
      </c>
      <c r="D75" s="123">
        <v>9</v>
      </c>
      <c r="E75" s="139">
        <f>IF(C75=0,0,D75/C75)</f>
        <v>0.31034482758620691</v>
      </c>
      <c r="F75" s="219">
        <f t="shared" si="2"/>
        <v>72</v>
      </c>
      <c r="G75" s="217"/>
      <c r="H75" s="124" t="s">
        <v>374</v>
      </c>
      <c r="I75" s="124" t="s">
        <v>320</v>
      </c>
      <c r="J75" s="168">
        <v>6</v>
      </c>
      <c r="K75" s="124">
        <v>4</v>
      </c>
      <c r="L75" s="139">
        <f>K75/J75</f>
        <v>0.66666666666666663</v>
      </c>
      <c r="M75" s="219">
        <f t="shared" si="3"/>
        <v>72</v>
      </c>
    </row>
    <row r="76" spans="1:13" x14ac:dyDescent="0.2">
      <c r="A76" s="125" t="s">
        <v>243</v>
      </c>
      <c r="B76" s="124" t="s">
        <v>363</v>
      </c>
      <c r="C76" s="124">
        <v>20</v>
      </c>
      <c r="D76" s="123">
        <v>6</v>
      </c>
      <c r="E76" s="139">
        <f>IF(C76=0,0,D76/C76)</f>
        <v>0.3</v>
      </c>
      <c r="F76" s="219">
        <f t="shared" si="2"/>
        <v>73</v>
      </c>
      <c r="G76" s="217"/>
      <c r="H76" s="124" t="s">
        <v>211</v>
      </c>
      <c r="I76" s="124" t="s">
        <v>230</v>
      </c>
      <c r="J76" s="168">
        <v>8</v>
      </c>
      <c r="K76" s="124">
        <v>5</v>
      </c>
      <c r="L76" s="139">
        <f>K76/J76</f>
        <v>0.625</v>
      </c>
      <c r="M76" s="219">
        <f t="shared" si="3"/>
        <v>73</v>
      </c>
    </row>
    <row r="77" spans="1:13" x14ac:dyDescent="0.2">
      <c r="A77" s="125" t="s">
        <v>301</v>
      </c>
      <c r="B77" s="124" t="s">
        <v>152</v>
      </c>
      <c r="C77" s="124">
        <v>37</v>
      </c>
      <c r="D77" s="123">
        <v>11</v>
      </c>
      <c r="E77" s="139">
        <f>IF(C77=0,0,D77/C77)</f>
        <v>0.29729729729729731</v>
      </c>
      <c r="F77" s="219">
        <f t="shared" si="2"/>
        <v>74</v>
      </c>
      <c r="G77" s="217"/>
      <c r="H77" s="124" t="s">
        <v>301</v>
      </c>
      <c r="I77" s="124" t="s">
        <v>271</v>
      </c>
      <c r="J77" s="168">
        <v>5</v>
      </c>
      <c r="K77" s="124">
        <v>3</v>
      </c>
      <c r="L77" s="139">
        <f>K77/J77</f>
        <v>0.6</v>
      </c>
      <c r="M77" s="219">
        <f t="shared" si="3"/>
        <v>74</v>
      </c>
    </row>
    <row r="78" spans="1:13" x14ac:dyDescent="0.2">
      <c r="A78" s="125" t="s">
        <v>100</v>
      </c>
      <c r="B78" s="124" t="s">
        <v>161</v>
      </c>
      <c r="C78" s="124">
        <v>24</v>
      </c>
      <c r="D78" s="123">
        <v>7</v>
      </c>
      <c r="E78" s="139">
        <f>IF(C78=0,0,D78/C78)</f>
        <v>0.29166666666666669</v>
      </c>
      <c r="F78" s="219">
        <f t="shared" si="2"/>
        <v>75</v>
      </c>
      <c r="G78" s="217"/>
      <c r="H78" s="124" t="s">
        <v>212</v>
      </c>
      <c r="I78" s="124" t="s">
        <v>298</v>
      </c>
      <c r="J78" s="168">
        <v>7</v>
      </c>
      <c r="K78" s="124">
        <v>4</v>
      </c>
      <c r="L78" s="139">
        <f>K78/J78</f>
        <v>0.5714285714285714</v>
      </c>
      <c r="M78" s="219">
        <f t="shared" si="3"/>
        <v>75</v>
      </c>
    </row>
    <row r="79" spans="1:13" x14ac:dyDescent="0.2">
      <c r="A79" s="125" t="s">
        <v>176</v>
      </c>
      <c r="B79" s="124" t="s">
        <v>109</v>
      </c>
      <c r="C79" s="124">
        <v>28</v>
      </c>
      <c r="D79" s="123">
        <v>8</v>
      </c>
      <c r="E79" s="139">
        <f>IF(C79=0,0,D79/C79)</f>
        <v>0.2857142857142857</v>
      </c>
      <c r="F79" s="219">
        <f t="shared" si="2"/>
        <v>76</v>
      </c>
      <c r="G79" s="217"/>
      <c r="H79" s="124" t="s">
        <v>176</v>
      </c>
      <c r="I79" s="124" t="s">
        <v>273</v>
      </c>
      <c r="J79" s="168">
        <v>7</v>
      </c>
      <c r="K79" s="124">
        <v>4</v>
      </c>
      <c r="L79" s="139">
        <f>K79/J79</f>
        <v>0.5714285714285714</v>
      </c>
      <c r="M79" s="219">
        <f t="shared" si="3"/>
        <v>76</v>
      </c>
    </row>
    <row r="80" spans="1:13" x14ac:dyDescent="0.2">
      <c r="A80" s="125" t="s">
        <v>100</v>
      </c>
      <c r="B80" s="124" t="s">
        <v>160</v>
      </c>
      <c r="C80" s="124">
        <v>25</v>
      </c>
      <c r="D80" s="123">
        <v>7</v>
      </c>
      <c r="E80" s="139">
        <f>IF(C80=0,0,D80/C80)</f>
        <v>0.28000000000000003</v>
      </c>
      <c r="F80" s="219">
        <f t="shared" si="2"/>
        <v>77</v>
      </c>
      <c r="G80" s="217"/>
      <c r="H80" s="124" t="s">
        <v>211</v>
      </c>
      <c r="I80" s="124" t="s">
        <v>53</v>
      </c>
      <c r="J80" s="168">
        <v>7</v>
      </c>
      <c r="K80" s="124">
        <v>4</v>
      </c>
      <c r="L80" s="139">
        <f>K80/J80</f>
        <v>0.5714285714285714</v>
      </c>
      <c r="M80" s="219">
        <f t="shared" si="3"/>
        <v>77</v>
      </c>
    </row>
    <row r="81" spans="1:13" x14ac:dyDescent="0.2">
      <c r="A81" s="125" t="s">
        <v>114</v>
      </c>
      <c r="B81" s="109" t="s">
        <v>226</v>
      </c>
      <c r="C81" s="137">
        <v>37</v>
      </c>
      <c r="D81" s="110">
        <v>10</v>
      </c>
      <c r="E81" s="139">
        <f>IF(C81=0,0,D81/C81)</f>
        <v>0.27027027027027029</v>
      </c>
      <c r="F81" s="219">
        <f t="shared" si="2"/>
        <v>78</v>
      </c>
      <c r="G81" s="217"/>
      <c r="H81" s="124" t="s">
        <v>59</v>
      </c>
      <c r="I81" s="124" t="s">
        <v>50</v>
      </c>
      <c r="J81" s="168">
        <v>4</v>
      </c>
      <c r="K81" s="124">
        <v>2</v>
      </c>
      <c r="L81" s="139">
        <f>K81/J81</f>
        <v>0.5</v>
      </c>
      <c r="M81" s="219">
        <f t="shared" si="3"/>
        <v>78</v>
      </c>
    </row>
    <row r="82" spans="1:13" x14ac:dyDescent="0.2">
      <c r="A82" s="125" t="s">
        <v>100</v>
      </c>
      <c r="B82" s="124" t="s">
        <v>78</v>
      </c>
      <c r="C82" s="124">
        <v>26</v>
      </c>
      <c r="D82" s="123">
        <v>7</v>
      </c>
      <c r="E82" s="139">
        <f>IF(C82=0,0,D82/C82)</f>
        <v>0.26923076923076922</v>
      </c>
      <c r="F82" s="219">
        <f t="shared" si="2"/>
        <v>79</v>
      </c>
      <c r="G82" s="217"/>
      <c r="H82" s="124" t="s">
        <v>59</v>
      </c>
      <c r="I82" s="124" t="s">
        <v>260</v>
      </c>
      <c r="J82" s="168">
        <v>6</v>
      </c>
      <c r="K82" s="124">
        <v>3</v>
      </c>
      <c r="L82" s="139">
        <f>K82/J82</f>
        <v>0.5</v>
      </c>
      <c r="M82" s="219">
        <f t="shared" si="3"/>
        <v>79</v>
      </c>
    </row>
    <row r="83" spans="1:13" x14ac:dyDescent="0.2">
      <c r="A83" s="125" t="s">
        <v>242</v>
      </c>
      <c r="B83" s="124" t="s">
        <v>339</v>
      </c>
      <c r="C83" s="124">
        <v>30</v>
      </c>
      <c r="D83" s="123">
        <v>8</v>
      </c>
      <c r="E83" s="139">
        <f>IF(C83=0,0,D83/C83)</f>
        <v>0.26666666666666666</v>
      </c>
      <c r="F83" s="219">
        <f t="shared" si="2"/>
        <v>80</v>
      </c>
      <c r="G83" s="217"/>
      <c r="H83" s="124" t="s">
        <v>184</v>
      </c>
      <c r="I83" s="124" t="s">
        <v>235</v>
      </c>
      <c r="J83" s="168">
        <v>8</v>
      </c>
      <c r="K83" s="124">
        <v>4</v>
      </c>
      <c r="L83" s="139">
        <f>K83/J83</f>
        <v>0.5</v>
      </c>
      <c r="M83" s="219">
        <f t="shared" si="3"/>
        <v>80</v>
      </c>
    </row>
    <row r="84" spans="1:13" x14ac:dyDescent="0.2">
      <c r="A84" s="125" t="s">
        <v>62</v>
      </c>
      <c r="B84" s="124" t="s">
        <v>274</v>
      </c>
      <c r="C84" s="124">
        <v>33</v>
      </c>
      <c r="D84" s="123">
        <v>8</v>
      </c>
      <c r="E84" s="139">
        <f>IF(C84=0,0,D84/C84)</f>
        <v>0.24242424242424243</v>
      </c>
      <c r="F84" s="219">
        <f t="shared" si="2"/>
        <v>81</v>
      </c>
      <c r="G84" s="217"/>
      <c r="H84" s="124" t="s">
        <v>57</v>
      </c>
      <c r="I84" s="124" t="s">
        <v>269</v>
      </c>
      <c r="J84" s="168">
        <v>8</v>
      </c>
      <c r="K84" s="124">
        <v>4</v>
      </c>
      <c r="L84" s="139">
        <f>K84/J84</f>
        <v>0.5</v>
      </c>
      <c r="M84" s="219">
        <f t="shared" si="3"/>
        <v>81</v>
      </c>
    </row>
    <row r="85" spans="1:13" x14ac:dyDescent="0.2">
      <c r="A85" s="125" t="s">
        <v>176</v>
      </c>
      <c r="B85" s="124" t="s">
        <v>358</v>
      </c>
      <c r="C85" s="124">
        <v>25</v>
      </c>
      <c r="D85" s="123">
        <v>6</v>
      </c>
      <c r="E85" s="139">
        <f>IF(C85=0,0,D85/C85)</f>
        <v>0.24</v>
      </c>
      <c r="F85" s="219">
        <f t="shared" si="2"/>
        <v>82</v>
      </c>
      <c r="G85" s="217"/>
      <c r="H85" s="124" t="s">
        <v>373</v>
      </c>
      <c r="I85" s="124" t="s">
        <v>351</v>
      </c>
      <c r="J85" s="168">
        <v>6</v>
      </c>
      <c r="K85" s="124">
        <v>3</v>
      </c>
      <c r="L85" s="139">
        <f>K85/J85</f>
        <v>0.5</v>
      </c>
      <c r="M85" s="219">
        <f t="shared" si="3"/>
        <v>82</v>
      </c>
    </row>
    <row r="86" spans="1:13" x14ac:dyDescent="0.2">
      <c r="A86" s="125" t="s">
        <v>301</v>
      </c>
      <c r="B86" s="124" t="s">
        <v>246</v>
      </c>
      <c r="C86" s="124">
        <v>29</v>
      </c>
      <c r="D86" s="123">
        <v>6</v>
      </c>
      <c r="E86" s="139">
        <f>IF(C86=0,0,D86/C86)</f>
        <v>0.20689655172413793</v>
      </c>
      <c r="F86" s="219">
        <f t="shared" si="2"/>
        <v>83</v>
      </c>
      <c r="G86" s="217"/>
      <c r="H86" s="124" t="s">
        <v>61</v>
      </c>
      <c r="I86" s="124" t="s">
        <v>162</v>
      </c>
      <c r="J86" s="168">
        <v>4</v>
      </c>
      <c r="K86" s="124">
        <v>2</v>
      </c>
      <c r="L86" s="139">
        <f>K86/J86</f>
        <v>0.5</v>
      </c>
      <c r="M86" s="219">
        <f t="shared" si="3"/>
        <v>83</v>
      </c>
    </row>
    <row r="87" spans="1:13" x14ac:dyDescent="0.2">
      <c r="A87" s="125" t="s">
        <v>374</v>
      </c>
      <c r="B87" s="124" t="s">
        <v>320</v>
      </c>
      <c r="C87" s="124">
        <v>20</v>
      </c>
      <c r="D87" s="123">
        <v>4</v>
      </c>
      <c r="E87" s="139">
        <f>IF(C87=0,0,D87/C87)</f>
        <v>0.2</v>
      </c>
      <c r="F87" s="219">
        <f t="shared" si="2"/>
        <v>84</v>
      </c>
      <c r="G87" s="217"/>
      <c r="H87" s="124" t="s">
        <v>176</v>
      </c>
      <c r="I87" s="124" t="s">
        <v>328</v>
      </c>
      <c r="J87" s="168">
        <v>6</v>
      </c>
      <c r="K87" s="124">
        <v>3</v>
      </c>
      <c r="L87" s="139">
        <f>K87/J87</f>
        <v>0.5</v>
      </c>
      <c r="M87" s="219">
        <f t="shared" si="3"/>
        <v>84</v>
      </c>
    </row>
    <row r="88" spans="1:13" x14ac:dyDescent="0.2">
      <c r="A88" s="125" t="s">
        <v>374</v>
      </c>
      <c r="B88" s="124" t="s">
        <v>368</v>
      </c>
      <c r="C88" s="124">
        <v>21</v>
      </c>
      <c r="D88" s="123">
        <v>4</v>
      </c>
      <c r="E88" s="139">
        <f>IF(C88=0,0,D88/C88)</f>
        <v>0.19047619047619047</v>
      </c>
      <c r="F88" s="219">
        <f t="shared" si="2"/>
        <v>85</v>
      </c>
      <c r="G88" s="217"/>
      <c r="H88" s="124" t="s">
        <v>211</v>
      </c>
      <c r="I88" s="124" t="s">
        <v>231</v>
      </c>
      <c r="J88" s="168">
        <v>6</v>
      </c>
      <c r="K88" s="124">
        <v>3</v>
      </c>
      <c r="L88" s="139">
        <f>K88/J88</f>
        <v>0.5</v>
      </c>
      <c r="M88" s="219">
        <f t="shared" si="3"/>
        <v>85</v>
      </c>
    </row>
    <row r="89" spans="1:13" x14ac:dyDescent="0.2">
      <c r="A89" s="125" t="s">
        <v>374</v>
      </c>
      <c r="B89" s="124" t="s">
        <v>225</v>
      </c>
      <c r="C89" s="124">
        <v>21</v>
      </c>
      <c r="D89" s="123">
        <v>4</v>
      </c>
      <c r="E89" s="139">
        <f>IF(C89=0,0,D89/C89)</f>
        <v>0.19047619047619047</v>
      </c>
      <c r="F89" s="219">
        <f t="shared" si="2"/>
        <v>86</v>
      </c>
      <c r="G89" s="217"/>
      <c r="H89" s="124" t="s">
        <v>243</v>
      </c>
      <c r="I89" s="124" t="s">
        <v>297</v>
      </c>
      <c r="J89" s="168">
        <v>6</v>
      </c>
      <c r="K89" s="124">
        <v>3</v>
      </c>
      <c r="L89" s="139">
        <f>K89/J89</f>
        <v>0.5</v>
      </c>
      <c r="M89" s="219">
        <f t="shared" si="3"/>
        <v>86</v>
      </c>
    </row>
    <row r="90" spans="1:13" x14ac:dyDescent="0.2">
      <c r="A90" s="125" t="s">
        <v>114</v>
      </c>
      <c r="B90" s="109" t="s">
        <v>329</v>
      </c>
      <c r="C90" s="137">
        <v>32</v>
      </c>
      <c r="D90" s="110">
        <v>6</v>
      </c>
      <c r="E90" s="139">
        <f>IF(C90=0,0,D90/C90)</f>
        <v>0.1875</v>
      </c>
      <c r="F90" s="219">
        <f t="shared" si="2"/>
        <v>87</v>
      </c>
      <c r="G90" s="217"/>
      <c r="H90" s="124" t="s">
        <v>58</v>
      </c>
      <c r="I90" s="124" t="s">
        <v>318</v>
      </c>
      <c r="J90" s="168">
        <v>4</v>
      </c>
      <c r="K90" s="124">
        <v>2</v>
      </c>
      <c r="L90" s="139">
        <f>K90/J90</f>
        <v>0.5</v>
      </c>
      <c r="M90" s="219">
        <f t="shared" si="3"/>
        <v>87</v>
      </c>
    </row>
    <row r="91" spans="1:13" x14ac:dyDescent="0.2">
      <c r="A91" s="125" t="s">
        <v>184</v>
      </c>
      <c r="B91" s="124" t="s">
        <v>235</v>
      </c>
      <c r="C91" s="124">
        <v>32</v>
      </c>
      <c r="D91" s="123">
        <v>6</v>
      </c>
      <c r="E91" s="139">
        <f>IF(C91=0,0,D91/C91)</f>
        <v>0.1875</v>
      </c>
      <c r="F91" s="219">
        <f t="shared" si="2"/>
        <v>88</v>
      </c>
      <c r="G91" s="217"/>
      <c r="H91" s="124" t="s">
        <v>374</v>
      </c>
      <c r="I91" s="124" t="s">
        <v>225</v>
      </c>
      <c r="J91" s="168">
        <v>6</v>
      </c>
      <c r="K91" s="124">
        <v>3</v>
      </c>
      <c r="L91" s="139">
        <f>K91/J91</f>
        <v>0.5</v>
      </c>
      <c r="M91" s="219">
        <f t="shared" si="3"/>
        <v>88</v>
      </c>
    </row>
    <row r="92" spans="1:13" x14ac:dyDescent="0.2">
      <c r="A92" s="125" t="s">
        <v>114</v>
      </c>
      <c r="B92" s="124" t="s">
        <v>257</v>
      </c>
      <c r="C92" s="124">
        <v>27</v>
      </c>
      <c r="D92" s="123">
        <v>5</v>
      </c>
      <c r="E92" s="139">
        <f>IF(C92=0,0,D92/C92)</f>
        <v>0.18518518518518517</v>
      </c>
      <c r="F92" s="219">
        <f t="shared" si="2"/>
        <v>89</v>
      </c>
      <c r="G92" s="217"/>
      <c r="H92" s="124" t="s">
        <v>374</v>
      </c>
      <c r="I92" s="124" t="s">
        <v>364</v>
      </c>
      <c r="J92" s="168">
        <v>6</v>
      </c>
      <c r="K92" s="124">
        <v>3</v>
      </c>
      <c r="L92" s="139">
        <f>K92/J92</f>
        <v>0.5</v>
      </c>
      <c r="M92" s="219">
        <f t="shared" si="3"/>
        <v>89</v>
      </c>
    </row>
    <row r="93" spans="1:13" x14ac:dyDescent="0.2">
      <c r="A93" s="125" t="s">
        <v>176</v>
      </c>
      <c r="B93" s="124" t="s">
        <v>327</v>
      </c>
      <c r="C93" s="124">
        <v>22</v>
      </c>
      <c r="D93" s="123">
        <v>4</v>
      </c>
      <c r="E93" s="139">
        <f>IF(C93=0,0,D93/C93)</f>
        <v>0.18181818181818182</v>
      </c>
      <c r="F93" s="219">
        <f t="shared" si="2"/>
        <v>90</v>
      </c>
      <c r="G93" s="217"/>
      <c r="H93" s="124" t="s">
        <v>374</v>
      </c>
      <c r="I93" s="124" t="s">
        <v>367</v>
      </c>
      <c r="J93" s="168">
        <v>6</v>
      </c>
      <c r="K93" s="124">
        <v>3</v>
      </c>
      <c r="L93" s="139">
        <f>K93/J93</f>
        <v>0.5</v>
      </c>
      <c r="M93" s="219">
        <f t="shared" si="3"/>
        <v>90</v>
      </c>
    </row>
    <row r="94" spans="1:13" x14ac:dyDescent="0.2">
      <c r="A94" s="125" t="s">
        <v>176</v>
      </c>
      <c r="B94" s="124" t="s">
        <v>272</v>
      </c>
      <c r="C94" s="124">
        <v>28</v>
      </c>
      <c r="D94" s="123">
        <v>5</v>
      </c>
      <c r="E94" s="139">
        <f>IF(C94=0,0,D94/C94)</f>
        <v>0.17857142857142858</v>
      </c>
      <c r="F94" s="219">
        <f t="shared" si="2"/>
        <v>91</v>
      </c>
      <c r="G94" s="217"/>
      <c r="H94" s="124" t="s">
        <v>114</v>
      </c>
      <c r="I94" s="124" t="s">
        <v>343</v>
      </c>
      <c r="J94" s="168">
        <v>9</v>
      </c>
      <c r="K94" s="124">
        <v>4</v>
      </c>
      <c r="L94" s="139">
        <f>K94/J94</f>
        <v>0.44444444444444442</v>
      </c>
      <c r="M94" s="219">
        <f t="shared" si="3"/>
        <v>91</v>
      </c>
    </row>
    <row r="95" spans="1:13" x14ac:dyDescent="0.2">
      <c r="A95" s="125" t="s">
        <v>58</v>
      </c>
      <c r="B95" s="124" t="s">
        <v>258</v>
      </c>
      <c r="C95" s="124">
        <v>26</v>
      </c>
      <c r="D95" s="123">
        <v>4</v>
      </c>
      <c r="E95" s="139">
        <f>IF(C95=0,0,D95/C95)</f>
        <v>0.15384615384615385</v>
      </c>
      <c r="F95" s="219">
        <f t="shared" si="2"/>
        <v>92</v>
      </c>
      <c r="G95" s="217"/>
      <c r="H95" s="124" t="s">
        <v>59</v>
      </c>
      <c r="I95" s="124" t="s">
        <v>107</v>
      </c>
      <c r="J95" s="168">
        <v>7</v>
      </c>
      <c r="K95" s="124">
        <v>3</v>
      </c>
      <c r="L95" s="139">
        <f>K95/J95</f>
        <v>0.42857142857142855</v>
      </c>
      <c r="M95" s="219">
        <f t="shared" si="3"/>
        <v>92</v>
      </c>
    </row>
    <row r="96" spans="1:13" x14ac:dyDescent="0.2">
      <c r="A96" s="125" t="s">
        <v>374</v>
      </c>
      <c r="B96" s="124" t="s">
        <v>321</v>
      </c>
      <c r="C96" s="124">
        <v>20</v>
      </c>
      <c r="D96" s="123">
        <v>3</v>
      </c>
      <c r="E96" s="139">
        <f>IF(C96=0,0,D96/C96)</f>
        <v>0.15</v>
      </c>
      <c r="F96" s="219">
        <f t="shared" si="2"/>
        <v>93</v>
      </c>
      <c r="G96" s="217"/>
      <c r="H96" s="124" t="s">
        <v>242</v>
      </c>
      <c r="I96" s="124" t="s">
        <v>340</v>
      </c>
      <c r="J96" s="168">
        <v>7</v>
      </c>
      <c r="K96" s="124">
        <v>3</v>
      </c>
      <c r="L96" s="139">
        <f>K96/J96</f>
        <v>0.42857142857142855</v>
      </c>
      <c r="M96" s="219">
        <f t="shared" si="3"/>
        <v>93</v>
      </c>
    </row>
    <row r="97" spans="1:13" x14ac:dyDescent="0.2">
      <c r="A97" s="125" t="s">
        <v>301</v>
      </c>
      <c r="B97" s="124" t="s">
        <v>201</v>
      </c>
      <c r="C97" s="124">
        <v>22</v>
      </c>
      <c r="D97" s="123">
        <v>3</v>
      </c>
      <c r="E97" s="139">
        <f>IF(C97=0,0,D97/C97)</f>
        <v>0.13636363636363635</v>
      </c>
      <c r="F97" s="219">
        <f t="shared" si="2"/>
        <v>94</v>
      </c>
      <c r="G97" s="217"/>
      <c r="H97" s="124" t="s">
        <v>212</v>
      </c>
      <c r="I97" s="124" t="s">
        <v>136</v>
      </c>
      <c r="J97" s="168">
        <v>7</v>
      </c>
      <c r="K97" s="124">
        <v>3</v>
      </c>
      <c r="L97" s="139">
        <f>K97/J97</f>
        <v>0.42857142857142855</v>
      </c>
      <c r="M97" s="219">
        <f t="shared" si="3"/>
        <v>94</v>
      </c>
    </row>
    <row r="98" spans="1:13" x14ac:dyDescent="0.2">
      <c r="A98" s="125" t="s">
        <v>243</v>
      </c>
      <c r="B98" s="124" t="s">
        <v>312</v>
      </c>
      <c r="C98" s="124">
        <v>23</v>
      </c>
      <c r="D98" s="123">
        <v>3</v>
      </c>
      <c r="E98" s="139">
        <f>IF(C98=0,0,D98/C98)</f>
        <v>0.13043478260869565</v>
      </c>
      <c r="F98" s="219">
        <f t="shared" si="2"/>
        <v>95</v>
      </c>
      <c r="G98" s="217"/>
      <c r="H98" s="124" t="s">
        <v>100</v>
      </c>
      <c r="I98" s="124" t="s">
        <v>113</v>
      </c>
      <c r="J98" s="168">
        <v>7</v>
      </c>
      <c r="K98" s="124">
        <v>3</v>
      </c>
      <c r="L98" s="139">
        <f>K98/J98</f>
        <v>0.42857142857142855</v>
      </c>
      <c r="M98" s="219">
        <f t="shared" si="3"/>
        <v>95</v>
      </c>
    </row>
    <row r="99" spans="1:13" x14ac:dyDescent="0.2">
      <c r="A99" s="125" t="s">
        <v>114</v>
      </c>
      <c r="B99" s="109" t="s">
        <v>207</v>
      </c>
      <c r="C99" s="137">
        <v>31</v>
      </c>
      <c r="D99" s="110">
        <v>2</v>
      </c>
      <c r="E99" s="139">
        <f>IF(C99=0,0,D99/C99)</f>
        <v>6.4516129032258063E-2</v>
      </c>
      <c r="F99" s="219">
        <f t="shared" si="2"/>
        <v>96</v>
      </c>
      <c r="G99" s="217"/>
      <c r="H99" s="124" t="s">
        <v>183</v>
      </c>
      <c r="I99" s="124" t="s">
        <v>110</v>
      </c>
      <c r="J99" s="168">
        <v>7</v>
      </c>
      <c r="K99" s="124">
        <v>3</v>
      </c>
      <c r="L99" s="139">
        <f>K99/J99</f>
        <v>0.42857142857142855</v>
      </c>
      <c r="M99" s="219">
        <f t="shared" si="3"/>
        <v>96</v>
      </c>
    </row>
    <row r="100" spans="1:13" x14ac:dyDescent="0.2">
      <c r="A100" s="188" t="s">
        <v>374</v>
      </c>
      <c r="B100" s="195" t="s">
        <v>366</v>
      </c>
      <c r="C100" s="195">
        <v>21</v>
      </c>
      <c r="D100" s="196">
        <v>0</v>
      </c>
      <c r="E100" s="193">
        <f>IF(C100=0,0,D100/C100)</f>
        <v>0</v>
      </c>
      <c r="F100" s="220">
        <f t="shared" si="2"/>
        <v>97</v>
      </c>
      <c r="G100" s="217"/>
      <c r="H100" s="124" t="s">
        <v>242</v>
      </c>
      <c r="I100" s="124" t="s">
        <v>375</v>
      </c>
      <c r="J100" s="168">
        <v>8</v>
      </c>
      <c r="K100" s="124">
        <v>3</v>
      </c>
      <c r="L100" s="139">
        <f>K100/J100</f>
        <v>0.375</v>
      </c>
      <c r="M100" s="219">
        <f t="shared" si="3"/>
        <v>97</v>
      </c>
    </row>
    <row r="101" spans="1:13" x14ac:dyDescent="0.2">
      <c r="A101" s="125" t="s">
        <v>242</v>
      </c>
      <c r="B101" s="124" t="s">
        <v>353</v>
      </c>
      <c r="C101" s="124">
        <v>19</v>
      </c>
      <c r="D101" s="123">
        <v>10</v>
      </c>
      <c r="E101" s="139">
        <f>IF(C101=0,0,D101/C101)</f>
        <v>0.52631578947368418</v>
      </c>
      <c r="F101" s="139" t="s">
        <v>180</v>
      </c>
      <c r="G101" s="217"/>
      <c r="H101" s="124" t="s">
        <v>301</v>
      </c>
      <c r="I101" s="124" t="s">
        <v>305</v>
      </c>
      <c r="J101" s="168">
        <v>8</v>
      </c>
      <c r="K101" s="124">
        <v>3</v>
      </c>
      <c r="L101" s="139">
        <f>K101/J101</f>
        <v>0.375</v>
      </c>
      <c r="M101" s="219">
        <f t="shared" si="3"/>
        <v>98</v>
      </c>
    </row>
    <row r="102" spans="1:13" x14ac:dyDescent="0.2">
      <c r="A102" s="125" t="s">
        <v>212</v>
      </c>
      <c r="B102" s="124" t="s">
        <v>251</v>
      </c>
      <c r="C102" s="124">
        <v>19</v>
      </c>
      <c r="D102" s="123">
        <v>10</v>
      </c>
      <c r="E102" s="139">
        <f>IF(C102=0,0,D102/C102)</f>
        <v>0.52631578947368418</v>
      </c>
      <c r="F102" s="139" t="s">
        <v>180</v>
      </c>
      <c r="G102" s="217"/>
      <c r="H102" s="124" t="s">
        <v>301</v>
      </c>
      <c r="I102" s="124" t="s">
        <v>361</v>
      </c>
      <c r="J102" s="168">
        <v>8</v>
      </c>
      <c r="K102" s="124">
        <v>3</v>
      </c>
      <c r="L102" s="139">
        <f>K102/J102</f>
        <v>0.375</v>
      </c>
      <c r="M102" s="219">
        <f t="shared" si="3"/>
        <v>99</v>
      </c>
    </row>
    <row r="103" spans="1:13" x14ac:dyDescent="0.2">
      <c r="A103" s="125" t="s">
        <v>57</v>
      </c>
      <c r="B103" s="124" t="s">
        <v>268</v>
      </c>
      <c r="C103" s="124">
        <v>19</v>
      </c>
      <c r="D103" s="123">
        <v>8</v>
      </c>
      <c r="E103" s="139">
        <f>IF(C103=0,0,D103/C103)</f>
        <v>0.42105263157894735</v>
      </c>
      <c r="F103" s="139" t="s">
        <v>180</v>
      </c>
      <c r="G103" s="217"/>
      <c r="H103" s="124" t="s">
        <v>61</v>
      </c>
      <c r="I103" s="124" t="s">
        <v>254</v>
      </c>
      <c r="J103" s="168">
        <v>6</v>
      </c>
      <c r="K103" s="124">
        <v>2</v>
      </c>
      <c r="L103" s="139">
        <f>K103/J103</f>
        <v>0.33333333333333331</v>
      </c>
      <c r="M103" s="219">
        <f t="shared" si="3"/>
        <v>100</v>
      </c>
    </row>
    <row r="104" spans="1:13" x14ac:dyDescent="0.2">
      <c r="A104" s="125" t="s">
        <v>58</v>
      </c>
      <c r="B104" s="124" t="s">
        <v>154</v>
      </c>
      <c r="C104" s="124">
        <v>19</v>
      </c>
      <c r="D104" s="123">
        <v>7</v>
      </c>
      <c r="E104" s="139">
        <f>IF(C104=0,0,D104/C104)</f>
        <v>0.36842105263157893</v>
      </c>
      <c r="F104" s="139" t="s">
        <v>180</v>
      </c>
      <c r="G104" s="217"/>
      <c r="H104" s="124" t="s">
        <v>243</v>
      </c>
      <c r="I104" s="124" t="s">
        <v>150</v>
      </c>
      <c r="J104" s="168">
        <v>6</v>
      </c>
      <c r="K104" s="124">
        <v>2</v>
      </c>
      <c r="L104" s="139">
        <f>K104/J104</f>
        <v>0.33333333333333331</v>
      </c>
      <c r="M104" s="219">
        <f t="shared" si="3"/>
        <v>101</v>
      </c>
    </row>
    <row r="105" spans="1:13" x14ac:dyDescent="0.2">
      <c r="A105" s="125" t="s">
        <v>59</v>
      </c>
      <c r="B105" s="124" t="s">
        <v>164</v>
      </c>
      <c r="C105" s="124">
        <v>18</v>
      </c>
      <c r="D105" s="123">
        <v>13</v>
      </c>
      <c r="E105" s="139">
        <f>IF(C105=0,0,D105/C105)</f>
        <v>0.72222222222222221</v>
      </c>
      <c r="F105" s="139" t="s">
        <v>180</v>
      </c>
      <c r="G105" s="217"/>
      <c r="H105" s="124" t="s">
        <v>212</v>
      </c>
      <c r="I105" s="124" t="s">
        <v>197</v>
      </c>
      <c r="J105" s="168">
        <v>7</v>
      </c>
      <c r="K105" s="124">
        <v>2</v>
      </c>
      <c r="L105" s="139">
        <f>K105/J105</f>
        <v>0.2857142857142857</v>
      </c>
      <c r="M105" s="219">
        <f t="shared" si="3"/>
        <v>102</v>
      </c>
    </row>
    <row r="106" spans="1:13" x14ac:dyDescent="0.2">
      <c r="A106" s="125" t="s">
        <v>211</v>
      </c>
      <c r="B106" s="124" t="s">
        <v>159</v>
      </c>
      <c r="C106" s="124">
        <v>18</v>
      </c>
      <c r="D106" s="123">
        <v>13</v>
      </c>
      <c r="E106" s="139">
        <f>IF(C106=0,0,D106/C106)</f>
        <v>0.72222222222222221</v>
      </c>
      <c r="F106" s="139" t="s">
        <v>180</v>
      </c>
      <c r="G106" s="217"/>
      <c r="H106" s="124" t="s">
        <v>61</v>
      </c>
      <c r="I106" s="124" t="s">
        <v>169</v>
      </c>
      <c r="J106" s="168">
        <v>7</v>
      </c>
      <c r="K106" s="124">
        <v>2</v>
      </c>
      <c r="L106" s="139">
        <f>K106/J106</f>
        <v>0.2857142857142857</v>
      </c>
      <c r="M106" s="219">
        <f t="shared" si="3"/>
        <v>103</v>
      </c>
    </row>
    <row r="107" spans="1:13" x14ac:dyDescent="0.2">
      <c r="A107" s="125" t="s">
        <v>211</v>
      </c>
      <c r="B107" s="124" t="s">
        <v>231</v>
      </c>
      <c r="C107" s="124">
        <v>18</v>
      </c>
      <c r="D107" s="123">
        <v>11</v>
      </c>
      <c r="E107" s="139">
        <f>IF(C107=0,0,D107/C107)</f>
        <v>0.61111111111111116</v>
      </c>
      <c r="F107" s="139" t="s">
        <v>180</v>
      </c>
      <c r="G107" s="217"/>
      <c r="H107" s="124" t="s">
        <v>100</v>
      </c>
      <c r="I107" s="124" t="s">
        <v>151</v>
      </c>
      <c r="J107" s="168">
        <v>7</v>
      </c>
      <c r="K107" s="124">
        <v>2</v>
      </c>
      <c r="L107" s="139">
        <f>K107/J107</f>
        <v>0.2857142857142857</v>
      </c>
      <c r="M107" s="219">
        <f t="shared" si="3"/>
        <v>104</v>
      </c>
    </row>
    <row r="108" spans="1:13" x14ac:dyDescent="0.2">
      <c r="A108" s="125" t="s">
        <v>301</v>
      </c>
      <c r="B108" s="124" t="s">
        <v>238</v>
      </c>
      <c r="C108" s="124">
        <v>18</v>
      </c>
      <c r="D108" s="123">
        <v>10</v>
      </c>
      <c r="E108" s="139">
        <f>IF(C108=0,0,D108/C108)</f>
        <v>0.55555555555555558</v>
      </c>
      <c r="F108" s="139" t="s">
        <v>180</v>
      </c>
      <c r="G108" s="217"/>
      <c r="H108" s="124" t="s">
        <v>183</v>
      </c>
      <c r="I108" s="124" t="s">
        <v>292</v>
      </c>
      <c r="J108" s="168">
        <v>7</v>
      </c>
      <c r="K108" s="124">
        <v>2</v>
      </c>
      <c r="L108" s="139">
        <f>K108/J108</f>
        <v>0.2857142857142857</v>
      </c>
      <c r="M108" s="219">
        <f t="shared" si="3"/>
        <v>105</v>
      </c>
    </row>
    <row r="109" spans="1:13" x14ac:dyDescent="0.2">
      <c r="A109" s="125" t="s">
        <v>62</v>
      </c>
      <c r="B109" s="124" t="s">
        <v>355</v>
      </c>
      <c r="C109" s="124">
        <v>18</v>
      </c>
      <c r="D109" s="123">
        <v>7</v>
      </c>
      <c r="E109" s="139">
        <f>IF(C109=0,0,D109/C109)</f>
        <v>0.3888888888888889</v>
      </c>
      <c r="F109" s="139" t="s">
        <v>180</v>
      </c>
      <c r="G109" s="217"/>
      <c r="H109" s="124" t="s">
        <v>301</v>
      </c>
      <c r="I109" s="124" t="s">
        <v>270</v>
      </c>
      <c r="J109" s="168">
        <v>7</v>
      </c>
      <c r="K109" s="124">
        <v>2</v>
      </c>
      <c r="L109" s="139">
        <f>K109/J109</f>
        <v>0.2857142857142857</v>
      </c>
      <c r="M109" s="219">
        <f t="shared" si="3"/>
        <v>106</v>
      </c>
    </row>
    <row r="110" spans="1:13" x14ac:dyDescent="0.2">
      <c r="A110" s="125" t="s">
        <v>373</v>
      </c>
      <c r="B110" s="124" t="s">
        <v>351</v>
      </c>
      <c r="C110" s="124">
        <v>18</v>
      </c>
      <c r="D110" s="123">
        <v>1</v>
      </c>
      <c r="E110" s="139">
        <f>IF(C110=0,0,D110/C110)</f>
        <v>5.5555555555555552E-2</v>
      </c>
      <c r="F110" s="139" t="s">
        <v>180</v>
      </c>
      <c r="G110" s="217"/>
      <c r="H110" s="124" t="s">
        <v>211</v>
      </c>
      <c r="I110" s="124" t="s">
        <v>232</v>
      </c>
      <c r="J110" s="168">
        <v>7</v>
      </c>
      <c r="K110" s="124">
        <v>2</v>
      </c>
      <c r="L110" s="139">
        <f>K110/J110</f>
        <v>0.2857142857142857</v>
      </c>
      <c r="M110" s="219">
        <f t="shared" si="3"/>
        <v>107</v>
      </c>
    </row>
    <row r="111" spans="1:13" x14ac:dyDescent="0.2">
      <c r="A111" s="125" t="s">
        <v>243</v>
      </c>
      <c r="B111" s="124" t="s">
        <v>277</v>
      </c>
      <c r="C111" s="124">
        <v>18</v>
      </c>
      <c r="D111" s="123">
        <v>1</v>
      </c>
      <c r="E111" s="139">
        <f>IF(C111=0,0,D111/C111)</f>
        <v>5.5555555555555552E-2</v>
      </c>
      <c r="F111" s="139" t="s">
        <v>180</v>
      </c>
      <c r="G111" s="217"/>
      <c r="H111" s="124" t="s">
        <v>56</v>
      </c>
      <c r="I111" s="124" t="s">
        <v>219</v>
      </c>
      <c r="J111" s="168">
        <v>8</v>
      </c>
      <c r="K111" s="124">
        <v>2</v>
      </c>
      <c r="L111" s="139">
        <f>K111/J111</f>
        <v>0.25</v>
      </c>
      <c r="M111" s="219">
        <f t="shared" si="3"/>
        <v>108</v>
      </c>
    </row>
    <row r="112" spans="1:13" x14ac:dyDescent="0.2">
      <c r="A112" s="125" t="s">
        <v>57</v>
      </c>
      <c r="B112" s="124" t="s">
        <v>167</v>
      </c>
      <c r="C112" s="124">
        <v>17</v>
      </c>
      <c r="D112" s="123">
        <v>6</v>
      </c>
      <c r="E112" s="139">
        <f>IF(C112=0,0,D112/C112)</f>
        <v>0.35294117647058826</v>
      </c>
      <c r="F112" s="139" t="s">
        <v>180</v>
      </c>
      <c r="G112" s="217"/>
      <c r="H112" s="124" t="s">
        <v>56</v>
      </c>
      <c r="I112" s="124" t="s">
        <v>249</v>
      </c>
      <c r="J112" s="168">
        <v>4</v>
      </c>
      <c r="K112" s="124">
        <v>1</v>
      </c>
      <c r="L112" s="139">
        <f>K112/J112</f>
        <v>0.25</v>
      </c>
      <c r="M112" s="219">
        <f t="shared" si="3"/>
        <v>109</v>
      </c>
    </row>
    <row r="113" spans="1:13" x14ac:dyDescent="0.2">
      <c r="A113" s="125" t="s">
        <v>374</v>
      </c>
      <c r="B113" s="124" t="s">
        <v>364</v>
      </c>
      <c r="C113" s="124">
        <v>17</v>
      </c>
      <c r="D113" s="123">
        <v>1</v>
      </c>
      <c r="E113" s="139">
        <f>IF(C113=0,0,D113/C113)</f>
        <v>5.8823529411764705E-2</v>
      </c>
      <c r="F113" s="139" t="s">
        <v>180</v>
      </c>
      <c r="G113" s="217"/>
      <c r="H113" s="124" t="s">
        <v>59</v>
      </c>
      <c r="I113" s="124" t="s">
        <v>200</v>
      </c>
      <c r="J113" s="168">
        <v>4</v>
      </c>
      <c r="K113" s="124">
        <v>1</v>
      </c>
      <c r="L113" s="139">
        <f>K113/J113</f>
        <v>0.25</v>
      </c>
      <c r="M113" s="219">
        <f t="shared" si="3"/>
        <v>110</v>
      </c>
    </row>
    <row r="114" spans="1:13" x14ac:dyDescent="0.2">
      <c r="A114" s="125" t="s">
        <v>58</v>
      </c>
      <c r="B114" s="124" t="s">
        <v>318</v>
      </c>
      <c r="C114" s="124">
        <v>16</v>
      </c>
      <c r="D114" s="123">
        <v>6</v>
      </c>
      <c r="E114" s="139">
        <f>IF(C114=0,0,D114/C114)</f>
        <v>0.375</v>
      </c>
      <c r="F114" s="139" t="s">
        <v>180</v>
      </c>
      <c r="G114" s="217"/>
      <c r="H114" s="124" t="s">
        <v>242</v>
      </c>
      <c r="I114" s="124" t="s">
        <v>353</v>
      </c>
      <c r="J114" s="168">
        <v>8</v>
      </c>
      <c r="K114" s="124">
        <v>2</v>
      </c>
      <c r="L114" s="139">
        <f>K114/J114</f>
        <v>0.25</v>
      </c>
      <c r="M114" s="219">
        <f t="shared" si="3"/>
        <v>111</v>
      </c>
    </row>
    <row r="115" spans="1:13" x14ac:dyDescent="0.2">
      <c r="A115" s="125" t="s">
        <v>59</v>
      </c>
      <c r="B115" s="124" t="s">
        <v>200</v>
      </c>
      <c r="C115" s="124">
        <v>16</v>
      </c>
      <c r="D115" s="123">
        <v>5</v>
      </c>
      <c r="E115" s="139">
        <f>IF(C115=0,0,D115/C115)</f>
        <v>0.3125</v>
      </c>
      <c r="F115" s="139" t="s">
        <v>180</v>
      </c>
      <c r="G115" s="217"/>
      <c r="H115" s="124" t="s">
        <v>100</v>
      </c>
      <c r="I115" s="124" t="s">
        <v>359</v>
      </c>
      <c r="J115" s="168">
        <v>4</v>
      </c>
      <c r="K115" s="124">
        <v>1</v>
      </c>
      <c r="L115" s="139">
        <f>K115/J115</f>
        <v>0.25</v>
      </c>
      <c r="M115" s="219">
        <f t="shared" si="3"/>
        <v>112</v>
      </c>
    </row>
    <row r="116" spans="1:13" x14ac:dyDescent="0.2">
      <c r="A116" s="125" t="s">
        <v>58</v>
      </c>
      <c r="B116" s="124" t="s">
        <v>155</v>
      </c>
      <c r="C116" s="124">
        <v>16</v>
      </c>
      <c r="D116" s="123">
        <v>5</v>
      </c>
      <c r="E116" s="139">
        <f>IF(C116=0,0,D116/C116)</f>
        <v>0.3125</v>
      </c>
      <c r="F116" s="139" t="s">
        <v>180</v>
      </c>
      <c r="G116" s="217"/>
      <c r="H116" s="124" t="s">
        <v>183</v>
      </c>
      <c r="I116" s="124" t="s">
        <v>204</v>
      </c>
      <c r="J116" s="168">
        <v>8</v>
      </c>
      <c r="K116" s="124">
        <v>2</v>
      </c>
      <c r="L116" s="139">
        <f>K116/J116</f>
        <v>0.25</v>
      </c>
      <c r="M116" s="219">
        <f t="shared" si="3"/>
        <v>113</v>
      </c>
    </row>
    <row r="117" spans="1:13" x14ac:dyDescent="0.2">
      <c r="A117" s="125" t="s">
        <v>301</v>
      </c>
      <c r="B117" s="124" t="s">
        <v>361</v>
      </c>
      <c r="C117" s="124">
        <v>16</v>
      </c>
      <c r="D117" s="123">
        <v>4</v>
      </c>
      <c r="E117" s="139">
        <f>IF(C117=0,0,D117/C117)</f>
        <v>0.25</v>
      </c>
      <c r="F117" s="139" t="s">
        <v>180</v>
      </c>
      <c r="G117" s="217"/>
      <c r="H117" s="124" t="s">
        <v>301</v>
      </c>
      <c r="I117" s="124" t="s">
        <v>201</v>
      </c>
      <c r="J117" s="168">
        <v>8</v>
      </c>
      <c r="K117" s="124">
        <v>2</v>
      </c>
      <c r="L117" s="139">
        <f>K117/J117</f>
        <v>0.25</v>
      </c>
      <c r="M117" s="219">
        <f t="shared" si="3"/>
        <v>114</v>
      </c>
    </row>
    <row r="118" spans="1:13" x14ac:dyDescent="0.2">
      <c r="A118" s="125" t="s">
        <v>373</v>
      </c>
      <c r="B118" s="124" t="s">
        <v>346</v>
      </c>
      <c r="C118" s="124">
        <v>16</v>
      </c>
      <c r="D118" s="123">
        <v>0</v>
      </c>
      <c r="E118" s="139">
        <f>IF(C118=0,0,D118/C118)</f>
        <v>0</v>
      </c>
      <c r="F118" s="139" t="s">
        <v>180</v>
      </c>
      <c r="G118" s="217"/>
      <c r="H118" s="124" t="s">
        <v>301</v>
      </c>
      <c r="I118" s="124" t="s">
        <v>146</v>
      </c>
      <c r="J118" s="168">
        <v>4</v>
      </c>
      <c r="K118" s="124">
        <v>1</v>
      </c>
      <c r="L118" s="139">
        <f>K118/J118</f>
        <v>0.25</v>
      </c>
      <c r="M118" s="219">
        <f t="shared" si="3"/>
        <v>115</v>
      </c>
    </row>
    <row r="119" spans="1:13" x14ac:dyDescent="0.2">
      <c r="A119" s="135" t="s">
        <v>57</v>
      </c>
      <c r="B119" s="124" t="s">
        <v>269</v>
      </c>
      <c r="C119" s="124">
        <v>15</v>
      </c>
      <c r="D119" s="123">
        <v>6</v>
      </c>
      <c r="E119" s="139">
        <f>IF(C119=0,0,D119/C119)</f>
        <v>0.4</v>
      </c>
      <c r="F119" s="139" t="s">
        <v>180</v>
      </c>
      <c r="G119" s="217"/>
      <c r="H119" s="124" t="s">
        <v>114</v>
      </c>
      <c r="I119" s="109" t="s">
        <v>207</v>
      </c>
      <c r="J119" s="168">
        <v>9</v>
      </c>
      <c r="K119" s="137">
        <v>2</v>
      </c>
      <c r="L119" s="139">
        <f>K119/J119</f>
        <v>0.22222222222222221</v>
      </c>
      <c r="M119" s="219">
        <f t="shared" si="3"/>
        <v>116</v>
      </c>
    </row>
    <row r="120" spans="1:13" x14ac:dyDescent="0.2">
      <c r="A120" s="125" t="s">
        <v>373</v>
      </c>
      <c r="B120" s="124" t="s">
        <v>315</v>
      </c>
      <c r="C120" s="124">
        <v>15</v>
      </c>
      <c r="D120" s="123">
        <v>0</v>
      </c>
      <c r="E120" s="139">
        <f>IF(C120=0,0,D120/C120)</f>
        <v>0</v>
      </c>
      <c r="F120" s="139" t="s">
        <v>180</v>
      </c>
      <c r="G120" s="217"/>
      <c r="H120" s="124" t="s">
        <v>57</v>
      </c>
      <c r="I120" s="124" t="s">
        <v>167</v>
      </c>
      <c r="J120" s="168">
        <v>9</v>
      </c>
      <c r="K120" s="124">
        <v>2</v>
      </c>
      <c r="L120" s="139">
        <f>K120/J120</f>
        <v>0.22222222222222221</v>
      </c>
      <c r="M120" s="219">
        <f t="shared" si="3"/>
        <v>117</v>
      </c>
    </row>
    <row r="121" spans="1:13" x14ac:dyDescent="0.2">
      <c r="A121" s="125" t="s">
        <v>373</v>
      </c>
      <c r="B121" s="124" t="s">
        <v>345</v>
      </c>
      <c r="C121" s="124">
        <v>15</v>
      </c>
      <c r="D121" s="123">
        <v>0</v>
      </c>
      <c r="E121" s="139">
        <f>IF(C121=0,0,D121/C121)</f>
        <v>0</v>
      </c>
      <c r="F121" s="139" t="s">
        <v>180</v>
      </c>
      <c r="G121" s="217"/>
      <c r="H121" s="124" t="s">
        <v>212</v>
      </c>
      <c r="I121" s="124" t="s">
        <v>127</v>
      </c>
      <c r="J121" s="168">
        <v>5</v>
      </c>
      <c r="K121" s="124">
        <v>1</v>
      </c>
      <c r="L121" s="139">
        <f>K121/J121</f>
        <v>0.2</v>
      </c>
      <c r="M121" s="219">
        <f t="shared" si="3"/>
        <v>118</v>
      </c>
    </row>
    <row r="122" spans="1:13" x14ac:dyDescent="0.2">
      <c r="A122" s="125" t="s">
        <v>114</v>
      </c>
      <c r="B122" s="109" t="s">
        <v>330</v>
      </c>
      <c r="C122" s="137">
        <v>13</v>
      </c>
      <c r="D122" s="110">
        <v>1</v>
      </c>
      <c r="E122" s="139">
        <f>IF(C122=0,0,D122/C122)</f>
        <v>7.6923076923076927E-2</v>
      </c>
      <c r="F122" s="139" t="s">
        <v>180</v>
      </c>
      <c r="G122" s="217"/>
      <c r="H122" s="124" t="s">
        <v>100</v>
      </c>
      <c r="I122" s="124" t="s">
        <v>233</v>
      </c>
      <c r="J122" s="168">
        <v>6</v>
      </c>
      <c r="K122" s="124">
        <v>1</v>
      </c>
      <c r="L122" s="139">
        <f>K122/J122</f>
        <v>0.16666666666666666</v>
      </c>
      <c r="M122" s="219">
        <f t="shared" si="3"/>
        <v>119</v>
      </c>
    </row>
    <row r="123" spans="1:13" x14ac:dyDescent="0.2">
      <c r="A123" s="125" t="s">
        <v>373</v>
      </c>
      <c r="B123" s="124" t="s">
        <v>172</v>
      </c>
      <c r="C123" s="124">
        <v>13</v>
      </c>
      <c r="D123" s="123">
        <v>0</v>
      </c>
      <c r="E123" s="139">
        <f>IF(C123=0,0,D123/C123)</f>
        <v>0</v>
      </c>
      <c r="F123" s="139" t="s">
        <v>180</v>
      </c>
      <c r="G123" s="217"/>
      <c r="H123" s="124" t="s">
        <v>243</v>
      </c>
      <c r="I123" s="124" t="s">
        <v>363</v>
      </c>
      <c r="J123" s="168">
        <v>6</v>
      </c>
      <c r="K123" s="124">
        <v>1</v>
      </c>
      <c r="L123" s="139">
        <f>K123/J123</f>
        <v>0.16666666666666666</v>
      </c>
      <c r="M123" s="219">
        <f t="shared" si="3"/>
        <v>120</v>
      </c>
    </row>
    <row r="124" spans="1:13" x14ac:dyDescent="0.2">
      <c r="A124" s="125" t="s">
        <v>373</v>
      </c>
      <c r="B124" s="124" t="s">
        <v>383</v>
      </c>
      <c r="C124" s="124">
        <v>13</v>
      </c>
      <c r="D124" s="123">
        <v>0</v>
      </c>
      <c r="E124" s="139">
        <f>IF(C124=0,0,D124/C124)</f>
        <v>0</v>
      </c>
      <c r="F124" s="139" t="s">
        <v>180</v>
      </c>
      <c r="G124" s="217"/>
      <c r="H124" s="124" t="s">
        <v>58</v>
      </c>
      <c r="I124" s="124" t="s">
        <v>155</v>
      </c>
      <c r="J124" s="168">
        <v>6</v>
      </c>
      <c r="K124" s="124">
        <v>1</v>
      </c>
      <c r="L124" s="139">
        <f>K124/J124</f>
        <v>0.16666666666666666</v>
      </c>
      <c r="M124" s="219">
        <f t="shared" si="3"/>
        <v>121</v>
      </c>
    </row>
    <row r="125" spans="1:13" x14ac:dyDescent="0.2">
      <c r="A125" s="125" t="s">
        <v>59</v>
      </c>
      <c r="B125" s="124" t="s">
        <v>50</v>
      </c>
      <c r="C125" s="124">
        <v>12</v>
      </c>
      <c r="D125" s="123">
        <v>8</v>
      </c>
      <c r="E125" s="139">
        <f>IF(C125=0,0,D125/C125)</f>
        <v>0.66666666666666663</v>
      </c>
      <c r="F125" s="139" t="s">
        <v>180</v>
      </c>
      <c r="G125" s="217"/>
      <c r="H125" s="124" t="s">
        <v>374</v>
      </c>
      <c r="I125" s="124" t="s">
        <v>366</v>
      </c>
      <c r="J125" s="168">
        <v>6</v>
      </c>
      <c r="K125" s="124">
        <v>1</v>
      </c>
      <c r="L125" s="139">
        <f>K125/J125</f>
        <v>0.16666666666666666</v>
      </c>
      <c r="M125" s="219">
        <f t="shared" si="3"/>
        <v>122</v>
      </c>
    </row>
    <row r="126" spans="1:13" x14ac:dyDescent="0.2">
      <c r="A126" s="125" t="s">
        <v>212</v>
      </c>
      <c r="B126" s="124" t="s">
        <v>64</v>
      </c>
      <c r="C126" s="124">
        <v>12</v>
      </c>
      <c r="D126" s="123">
        <v>6</v>
      </c>
      <c r="E126" s="139">
        <f>IF(C126=0,0,D126/C126)</f>
        <v>0.5</v>
      </c>
      <c r="F126" s="139" t="s">
        <v>180</v>
      </c>
      <c r="G126" s="217"/>
      <c r="H126" s="124" t="s">
        <v>114</v>
      </c>
      <c r="I126" s="109" t="s">
        <v>330</v>
      </c>
      <c r="J126" s="168">
        <v>7</v>
      </c>
      <c r="K126" s="137">
        <v>1</v>
      </c>
      <c r="L126" s="139">
        <f>K126/J126</f>
        <v>0.14285714285714285</v>
      </c>
      <c r="M126" s="219">
        <f t="shared" si="3"/>
        <v>123</v>
      </c>
    </row>
    <row r="127" spans="1:13" x14ac:dyDescent="0.2">
      <c r="A127" s="125" t="s">
        <v>56</v>
      </c>
      <c r="B127" s="124" t="s">
        <v>133</v>
      </c>
      <c r="C127" s="124">
        <v>12</v>
      </c>
      <c r="D127" s="123">
        <v>3</v>
      </c>
      <c r="E127" s="139">
        <f>IF(C127=0,0,D127/C127)</f>
        <v>0.25</v>
      </c>
      <c r="F127" s="139" t="s">
        <v>180</v>
      </c>
      <c r="G127" s="217"/>
      <c r="H127" s="124" t="s">
        <v>184</v>
      </c>
      <c r="I127" s="124" t="s">
        <v>252</v>
      </c>
      <c r="J127" s="168">
        <v>7</v>
      </c>
      <c r="K127" s="124">
        <v>1</v>
      </c>
      <c r="L127" s="139">
        <f>K127/J127</f>
        <v>0.14285714285714285</v>
      </c>
      <c r="M127" s="219">
        <f t="shared" si="3"/>
        <v>124</v>
      </c>
    </row>
    <row r="128" spans="1:13" x14ac:dyDescent="0.2">
      <c r="A128" s="125" t="s">
        <v>184</v>
      </c>
      <c r="B128" s="124" t="s">
        <v>252</v>
      </c>
      <c r="C128" s="124">
        <v>12</v>
      </c>
      <c r="D128" s="123">
        <v>3</v>
      </c>
      <c r="E128" s="139">
        <f>IF(C128=0,0,D128/C128)</f>
        <v>0.25</v>
      </c>
      <c r="F128" s="139" t="s">
        <v>180</v>
      </c>
      <c r="G128" s="217"/>
      <c r="H128" s="124" t="s">
        <v>62</v>
      </c>
      <c r="I128" s="124" t="s">
        <v>355</v>
      </c>
      <c r="J128" s="168">
        <v>7</v>
      </c>
      <c r="K128" s="124">
        <v>1</v>
      </c>
      <c r="L128" s="139">
        <f>K128/J128</f>
        <v>0.14285714285714285</v>
      </c>
      <c r="M128" s="219">
        <f t="shared" si="3"/>
        <v>125</v>
      </c>
    </row>
    <row r="129" spans="1:13" x14ac:dyDescent="0.2">
      <c r="A129" s="125" t="s">
        <v>57</v>
      </c>
      <c r="B129" s="124" t="s">
        <v>300</v>
      </c>
      <c r="C129" s="124">
        <v>12</v>
      </c>
      <c r="D129" s="123">
        <v>3</v>
      </c>
      <c r="E129" s="139">
        <f>IF(C129=0,0,D129/C129)</f>
        <v>0.25</v>
      </c>
      <c r="F129" s="139" t="s">
        <v>180</v>
      </c>
      <c r="G129" s="217"/>
      <c r="H129" s="124" t="s">
        <v>61</v>
      </c>
      <c r="I129" s="124" t="s">
        <v>67</v>
      </c>
      <c r="J129" s="168">
        <v>7</v>
      </c>
      <c r="K129" s="124">
        <v>1</v>
      </c>
      <c r="L129" s="139">
        <f>K129/J129</f>
        <v>0.14285714285714285</v>
      </c>
      <c r="M129" s="219">
        <f t="shared" si="3"/>
        <v>126</v>
      </c>
    </row>
    <row r="130" spans="1:13" x14ac:dyDescent="0.2">
      <c r="A130" s="125" t="s">
        <v>176</v>
      </c>
      <c r="B130" s="124" t="s">
        <v>328</v>
      </c>
      <c r="C130" s="124">
        <v>12</v>
      </c>
      <c r="D130" s="123">
        <v>2</v>
      </c>
      <c r="E130" s="139">
        <f>IF(C130=0,0,D130/C130)</f>
        <v>0.16666666666666666</v>
      </c>
      <c r="F130" s="139" t="s">
        <v>180</v>
      </c>
      <c r="G130" s="217"/>
      <c r="H130" s="124" t="s">
        <v>183</v>
      </c>
      <c r="I130" s="124" t="s">
        <v>102</v>
      </c>
      <c r="J130" s="168">
        <v>7</v>
      </c>
      <c r="K130" s="124">
        <v>1</v>
      </c>
      <c r="L130" s="139">
        <f>K130/J130</f>
        <v>0.14285714285714285</v>
      </c>
      <c r="M130" s="219">
        <f t="shared" si="3"/>
        <v>127</v>
      </c>
    </row>
    <row r="131" spans="1:13" x14ac:dyDescent="0.2">
      <c r="A131" s="125" t="s">
        <v>373</v>
      </c>
      <c r="B131" s="124" t="s">
        <v>347</v>
      </c>
      <c r="C131" s="124">
        <v>12</v>
      </c>
      <c r="D131" s="123">
        <v>0</v>
      </c>
      <c r="E131" s="139">
        <f>IF(C131=0,0,D131/C131)</f>
        <v>0</v>
      </c>
      <c r="F131" s="139" t="s">
        <v>180</v>
      </c>
      <c r="G131" s="217"/>
      <c r="H131" s="124" t="s">
        <v>58</v>
      </c>
      <c r="I131" s="124" t="s">
        <v>258</v>
      </c>
      <c r="J131" s="168">
        <v>7</v>
      </c>
      <c r="K131" s="124">
        <v>1</v>
      </c>
      <c r="L131" s="139">
        <f>K131/J131</f>
        <v>0.14285714285714285</v>
      </c>
      <c r="M131" s="219">
        <f t="shared" si="3"/>
        <v>128</v>
      </c>
    </row>
    <row r="132" spans="1:13" x14ac:dyDescent="0.2">
      <c r="A132" s="125" t="s">
        <v>61</v>
      </c>
      <c r="B132" s="124" t="s">
        <v>162</v>
      </c>
      <c r="C132" s="124">
        <v>11</v>
      </c>
      <c r="D132" s="123">
        <v>8</v>
      </c>
      <c r="E132" s="139">
        <f>IF(C132=0,0,D132/C132)</f>
        <v>0.72727272727272729</v>
      </c>
      <c r="F132" s="139" t="s">
        <v>180</v>
      </c>
      <c r="G132" s="217"/>
      <c r="H132" s="124" t="s">
        <v>57</v>
      </c>
      <c r="I132" s="124" t="s">
        <v>268</v>
      </c>
      <c r="J132" s="168">
        <v>8</v>
      </c>
      <c r="K132" s="124">
        <v>1</v>
      </c>
      <c r="L132" s="139">
        <f>K132/J132</f>
        <v>0.125</v>
      </c>
      <c r="M132" s="219">
        <f t="shared" si="3"/>
        <v>129</v>
      </c>
    </row>
    <row r="133" spans="1:13" x14ac:dyDescent="0.2">
      <c r="A133" s="125" t="s">
        <v>212</v>
      </c>
      <c r="B133" s="124" t="s">
        <v>65</v>
      </c>
      <c r="C133" s="124">
        <v>11</v>
      </c>
      <c r="D133" s="123">
        <v>6</v>
      </c>
      <c r="E133" s="139">
        <f>IF(C133=0,0,D133/C133)</f>
        <v>0.54545454545454541</v>
      </c>
      <c r="F133" s="139" t="s">
        <v>180</v>
      </c>
      <c r="G133" s="217"/>
      <c r="H133" s="124" t="s">
        <v>58</v>
      </c>
      <c r="I133" s="124" t="s">
        <v>221</v>
      </c>
      <c r="J133" s="168">
        <v>8</v>
      </c>
      <c r="K133" s="124">
        <v>1</v>
      </c>
      <c r="L133" s="139">
        <f>K133/J133</f>
        <v>0.125</v>
      </c>
      <c r="M133" s="219">
        <f t="shared" si="3"/>
        <v>130</v>
      </c>
    </row>
    <row r="134" spans="1:13" x14ac:dyDescent="0.2">
      <c r="A134" s="125" t="s">
        <v>211</v>
      </c>
      <c r="B134" s="124" t="s">
        <v>338</v>
      </c>
      <c r="C134" s="124">
        <v>11</v>
      </c>
      <c r="D134" s="123">
        <v>6</v>
      </c>
      <c r="E134" s="139">
        <f>IF(C134=0,0,D134/C134)</f>
        <v>0.54545454545454541</v>
      </c>
      <c r="F134" s="139" t="s">
        <v>180</v>
      </c>
      <c r="G134" s="217"/>
      <c r="H134" s="124" t="s">
        <v>58</v>
      </c>
      <c r="I134" s="124" t="s">
        <v>154</v>
      </c>
      <c r="J134" s="168">
        <v>8</v>
      </c>
      <c r="K134" s="124">
        <v>1</v>
      </c>
      <c r="L134" s="139">
        <f>K134/J134</f>
        <v>0.125</v>
      </c>
      <c r="M134" s="219">
        <f t="shared" si="3"/>
        <v>131</v>
      </c>
    </row>
    <row r="135" spans="1:13" x14ac:dyDescent="0.2">
      <c r="A135" s="125" t="s">
        <v>242</v>
      </c>
      <c r="B135" s="124" t="s">
        <v>334</v>
      </c>
      <c r="C135" s="124">
        <v>11</v>
      </c>
      <c r="D135" s="123">
        <v>4</v>
      </c>
      <c r="E135" s="139">
        <f>IF(C135=0,0,D135/C135)</f>
        <v>0.36363636363636365</v>
      </c>
      <c r="F135" s="139" t="s">
        <v>180</v>
      </c>
      <c r="G135" s="217"/>
      <c r="H135" s="124" t="s">
        <v>114</v>
      </c>
      <c r="I135" s="109" t="s">
        <v>88</v>
      </c>
      <c r="J135" s="168">
        <v>5</v>
      </c>
      <c r="K135" s="137">
        <v>0</v>
      </c>
      <c r="L135" s="139">
        <f>K135/J135</f>
        <v>0</v>
      </c>
      <c r="M135" s="219">
        <f t="shared" ref="M135:M170" si="4">M134+1</f>
        <v>132</v>
      </c>
    </row>
    <row r="136" spans="1:13" x14ac:dyDescent="0.2">
      <c r="A136" s="125" t="s">
        <v>176</v>
      </c>
      <c r="B136" s="124" t="s">
        <v>191</v>
      </c>
      <c r="C136" s="124">
        <v>11</v>
      </c>
      <c r="D136" s="123">
        <v>4</v>
      </c>
      <c r="E136" s="139">
        <f>IF(C136=0,0,D136/C136)</f>
        <v>0.36363636363636365</v>
      </c>
      <c r="F136" s="139" t="s">
        <v>180</v>
      </c>
      <c r="G136" s="217"/>
      <c r="H136" s="124" t="s">
        <v>114</v>
      </c>
      <c r="I136" s="109" t="s">
        <v>170</v>
      </c>
      <c r="J136" s="168">
        <v>4</v>
      </c>
      <c r="K136" s="137">
        <v>0</v>
      </c>
      <c r="L136" s="139">
        <f>K136/J136</f>
        <v>0</v>
      </c>
      <c r="M136" s="219">
        <f t="shared" si="4"/>
        <v>133</v>
      </c>
    </row>
    <row r="137" spans="1:13" x14ac:dyDescent="0.2">
      <c r="A137" s="125" t="s">
        <v>243</v>
      </c>
      <c r="B137" s="124" t="s">
        <v>224</v>
      </c>
      <c r="C137" s="124">
        <v>11</v>
      </c>
      <c r="D137" s="123">
        <v>4</v>
      </c>
      <c r="E137" s="139">
        <f>IF(C137=0,0,D137/C137)</f>
        <v>0.36363636363636365</v>
      </c>
      <c r="F137" s="139" t="s">
        <v>180</v>
      </c>
      <c r="G137" s="217"/>
      <c r="H137" s="124" t="s">
        <v>56</v>
      </c>
      <c r="I137" s="124" t="s">
        <v>210</v>
      </c>
      <c r="J137" s="168">
        <v>7</v>
      </c>
      <c r="K137" s="124">
        <v>0</v>
      </c>
      <c r="L137" s="139">
        <f>K137/J137</f>
        <v>0</v>
      </c>
      <c r="M137" s="219">
        <f t="shared" si="4"/>
        <v>134</v>
      </c>
    </row>
    <row r="138" spans="1:13" x14ac:dyDescent="0.2">
      <c r="A138" s="125" t="s">
        <v>59</v>
      </c>
      <c r="B138" s="124" t="s">
        <v>54</v>
      </c>
      <c r="C138" s="124">
        <v>10</v>
      </c>
      <c r="D138" s="123">
        <v>4</v>
      </c>
      <c r="E138" s="139">
        <f>IF(C138=0,0,D138/C138)</f>
        <v>0.4</v>
      </c>
      <c r="F138" s="139" t="s">
        <v>180</v>
      </c>
      <c r="G138" s="217"/>
      <c r="H138" s="124" t="s">
        <v>56</v>
      </c>
      <c r="I138" s="124" t="s">
        <v>133</v>
      </c>
      <c r="J138" s="168">
        <v>6</v>
      </c>
      <c r="K138" s="124">
        <v>0</v>
      </c>
      <c r="L138" s="139">
        <f>K138/J138</f>
        <v>0</v>
      </c>
      <c r="M138" s="219">
        <f t="shared" si="4"/>
        <v>135</v>
      </c>
    </row>
    <row r="139" spans="1:13" x14ac:dyDescent="0.2">
      <c r="A139" s="125" t="s">
        <v>62</v>
      </c>
      <c r="B139" s="124" t="s">
        <v>206</v>
      </c>
      <c r="C139" s="124">
        <v>10</v>
      </c>
      <c r="D139" s="123">
        <v>3</v>
      </c>
      <c r="E139" s="139">
        <f>IF(C139=0,0,D139/C139)</f>
        <v>0.3</v>
      </c>
      <c r="F139" s="139" t="s">
        <v>180</v>
      </c>
      <c r="G139" s="217"/>
      <c r="H139" s="124" t="s">
        <v>59</v>
      </c>
      <c r="I139" s="124" t="s">
        <v>93</v>
      </c>
      <c r="J139" s="168">
        <v>6</v>
      </c>
      <c r="K139" s="124">
        <v>0</v>
      </c>
      <c r="L139" s="139">
        <f>K139/J139</f>
        <v>0</v>
      </c>
      <c r="M139" s="219">
        <f t="shared" si="4"/>
        <v>136</v>
      </c>
    </row>
    <row r="140" spans="1:13" x14ac:dyDescent="0.2">
      <c r="A140" s="125" t="s">
        <v>100</v>
      </c>
      <c r="B140" s="124" t="s">
        <v>113</v>
      </c>
      <c r="C140" s="124">
        <v>10</v>
      </c>
      <c r="D140" s="123">
        <v>0</v>
      </c>
      <c r="E140" s="139">
        <f>IF(C140=0,0,D140/C140)</f>
        <v>0</v>
      </c>
      <c r="F140" s="139" t="s">
        <v>180</v>
      </c>
      <c r="G140" s="217"/>
      <c r="H140" s="124" t="s">
        <v>59</v>
      </c>
      <c r="I140" s="124" t="s">
        <v>164</v>
      </c>
      <c r="J140" s="168">
        <v>5</v>
      </c>
      <c r="K140" s="124">
        <v>0</v>
      </c>
      <c r="L140" s="139">
        <f>K140/J140</f>
        <v>0</v>
      </c>
      <c r="M140" s="219">
        <f t="shared" si="4"/>
        <v>137</v>
      </c>
    </row>
    <row r="141" spans="1:13" x14ac:dyDescent="0.2">
      <c r="A141" s="125" t="s">
        <v>243</v>
      </c>
      <c r="B141" s="124" t="s">
        <v>337</v>
      </c>
      <c r="C141" s="124">
        <v>9</v>
      </c>
      <c r="D141" s="123">
        <v>3</v>
      </c>
      <c r="E141" s="139">
        <f>IF(C141=0,0,D141/C141)</f>
        <v>0.33333333333333331</v>
      </c>
      <c r="F141" s="139" t="s">
        <v>180</v>
      </c>
      <c r="G141" s="217"/>
      <c r="H141" s="124" t="s">
        <v>59</v>
      </c>
      <c r="I141" s="124" t="s">
        <v>54</v>
      </c>
      <c r="J141" s="168">
        <v>5</v>
      </c>
      <c r="K141" s="124">
        <v>0</v>
      </c>
      <c r="L141" s="139">
        <f>K141/J141</f>
        <v>0</v>
      </c>
      <c r="M141" s="219">
        <f t="shared" si="4"/>
        <v>138</v>
      </c>
    </row>
    <row r="142" spans="1:13" x14ac:dyDescent="0.2">
      <c r="A142" s="125" t="s">
        <v>184</v>
      </c>
      <c r="B142" s="124" t="s">
        <v>186</v>
      </c>
      <c r="C142" s="124">
        <v>9</v>
      </c>
      <c r="D142" s="123">
        <v>2</v>
      </c>
      <c r="E142" s="139">
        <f>IF(C142=0,0,D142/C142)</f>
        <v>0.22222222222222221</v>
      </c>
      <c r="F142" s="139" t="s">
        <v>180</v>
      </c>
      <c r="G142" s="217"/>
      <c r="H142" s="124" t="s">
        <v>184</v>
      </c>
      <c r="I142" s="124" t="s">
        <v>186</v>
      </c>
      <c r="J142" s="168">
        <v>5</v>
      </c>
      <c r="K142" s="124">
        <v>0</v>
      </c>
      <c r="L142" s="139">
        <f>K142/J142</f>
        <v>0</v>
      </c>
      <c r="M142" s="219">
        <f t="shared" si="4"/>
        <v>139</v>
      </c>
    </row>
    <row r="143" spans="1:13" x14ac:dyDescent="0.2">
      <c r="A143" s="125" t="s">
        <v>301</v>
      </c>
      <c r="B143" s="124" t="s">
        <v>271</v>
      </c>
      <c r="C143" s="124">
        <v>9</v>
      </c>
      <c r="D143" s="123">
        <v>1</v>
      </c>
      <c r="E143" s="139">
        <f>IF(C143=0,0,D143/C143)</f>
        <v>0.1111111111111111</v>
      </c>
      <c r="F143" s="139" t="s">
        <v>180</v>
      </c>
      <c r="G143" s="217"/>
      <c r="H143" s="124" t="s">
        <v>57</v>
      </c>
      <c r="I143" s="124" t="s">
        <v>70</v>
      </c>
      <c r="J143" s="168">
        <v>10</v>
      </c>
      <c r="K143" s="124">
        <v>0</v>
      </c>
      <c r="L143" s="139">
        <f>K143/J143</f>
        <v>0</v>
      </c>
      <c r="M143" s="219">
        <f t="shared" si="4"/>
        <v>140</v>
      </c>
    </row>
    <row r="144" spans="1:13" x14ac:dyDescent="0.2">
      <c r="A144" s="125" t="s">
        <v>211</v>
      </c>
      <c r="B144" s="124" t="s">
        <v>192</v>
      </c>
      <c r="C144" s="124">
        <v>8</v>
      </c>
      <c r="D144" s="123">
        <v>4</v>
      </c>
      <c r="E144" s="139">
        <f>IF(C144=0,0,D144/C144)</f>
        <v>0.5</v>
      </c>
      <c r="F144" s="139" t="s">
        <v>180</v>
      </c>
      <c r="G144" s="217"/>
      <c r="H144" s="124" t="s">
        <v>57</v>
      </c>
      <c r="I144" s="124" t="s">
        <v>256</v>
      </c>
      <c r="J144" s="168">
        <v>7</v>
      </c>
      <c r="K144" s="124">
        <v>0</v>
      </c>
      <c r="L144" s="139">
        <f>K144/J144</f>
        <v>0</v>
      </c>
      <c r="M144" s="219">
        <f t="shared" si="4"/>
        <v>141</v>
      </c>
    </row>
    <row r="145" spans="1:13" x14ac:dyDescent="0.2">
      <c r="A145" s="125" t="s">
        <v>57</v>
      </c>
      <c r="B145" s="124" t="s">
        <v>256</v>
      </c>
      <c r="C145" s="124">
        <v>8</v>
      </c>
      <c r="D145" s="123">
        <v>1</v>
      </c>
      <c r="E145" s="139">
        <f>IF(C145=0,0,D145/C145)</f>
        <v>0.125</v>
      </c>
      <c r="F145" s="139" t="s">
        <v>180</v>
      </c>
      <c r="G145" s="217"/>
      <c r="H145" s="124" t="s">
        <v>57</v>
      </c>
      <c r="I145" s="124" t="s">
        <v>382</v>
      </c>
      <c r="J145" s="168">
        <v>6</v>
      </c>
      <c r="K145" s="124">
        <v>0</v>
      </c>
      <c r="L145" s="139">
        <f>K145/J145</f>
        <v>0</v>
      </c>
      <c r="M145" s="219">
        <f t="shared" si="4"/>
        <v>142</v>
      </c>
    </row>
    <row r="146" spans="1:13" x14ac:dyDescent="0.2">
      <c r="A146" s="125" t="s">
        <v>100</v>
      </c>
      <c r="B146" s="124" t="s">
        <v>359</v>
      </c>
      <c r="C146" s="124">
        <v>8</v>
      </c>
      <c r="D146" s="123">
        <v>1</v>
      </c>
      <c r="E146" s="139">
        <f>IF(C146=0,0,D146/C146)</f>
        <v>0.125</v>
      </c>
      <c r="F146" s="139" t="s">
        <v>180</v>
      </c>
      <c r="G146" s="217"/>
      <c r="H146" s="124" t="s">
        <v>57</v>
      </c>
      <c r="I146" s="124" t="s">
        <v>332</v>
      </c>
      <c r="J146" s="168">
        <v>5</v>
      </c>
      <c r="K146" s="124">
        <v>0</v>
      </c>
      <c r="L146" s="139">
        <f>K146/J146</f>
        <v>0</v>
      </c>
      <c r="M146" s="219">
        <f t="shared" si="4"/>
        <v>143</v>
      </c>
    </row>
    <row r="147" spans="1:13" x14ac:dyDescent="0.2">
      <c r="A147" s="125" t="s">
        <v>211</v>
      </c>
      <c r="B147" s="124" t="s">
        <v>178</v>
      </c>
      <c r="C147" s="124">
        <v>7</v>
      </c>
      <c r="D147" s="123">
        <v>5</v>
      </c>
      <c r="E147" s="139">
        <f>IF(C147=0,0,D147/C147)</f>
        <v>0.7142857142857143</v>
      </c>
      <c r="F147" s="139" t="s">
        <v>180</v>
      </c>
      <c r="G147" s="217"/>
      <c r="H147" s="124" t="s">
        <v>57</v>
      </c>
      <c r="I147" s="124" t="s">
        <v>112</v>
      </c>
      <c r="J147" s="168">
        <v>4</v>
      </c>
      <c r="K147" s="124">
        <v>0</v>
      </c>
      <c r="L147" s="139">
        <f>K147/J147</f>
        <v>0</v>
      </c>
      <c r="M147" s="219">
        <f t="shared" si="4"/>
        <v>144</v>
      </c>
    </row>
    <row r="148" spans="1:13" x14ac:dyDescent="0.2">
      <c r="A148" s="125" t="s">
        <v>59</v>
      </c>
      <c r="B148" s="124" t="s">
        <v>47</v>
      </c>
      <c r="C148" s="124">
        <v>7</v>
      </c>
      <c r="D148" s="123">
        <v>4</v>
      </c>
      <c r="E148" s="139">
        <f>IF(C148=0,0,D148/C148)</f>
        <v>0.5714285714285714</v>
      </c>
      <c r="F148" s="139" t="s">
        <v>180</v>
      </c>
      <c r="G148" s="217"/>
      <c r="H148" s="124" t="s">
        <v>373</v>
      </c>
      <c r="I148" s="124" t="s">
        <v>346</v>
      </c>
      <c r="J148" s="168">
        <v>6</v>
      </c>
      <c r="K148" s="124">
        <v>0</v>
      </c>
      <c r="L148" s="139">
        <f>K148/J148</f>
        <v>0</v>
      </c>
      <c r="M148" s="219">
        <f t="shared" si="4"/>
        <v>145</v>
      </c>
    </row>
    <row r="149" spans="1:13" x14ac:dyDescent="0.2">
      <c r="A149" s="125" t="s">
        <v>57</v>
      </c>
      <c r="B149" s="124" t="s">
        <v>382</v>
      </c>
      <c r="C149" s="124">
        <v>7</v>
      </c>
      <c r="D149" s="123">
        <v>3</v>
      </c>
      <c r="E149" s="139">
        <f>IF(C149=0,0,D149/C149)</f>
        <v>0.42857142857142855</v>
      </c>
      <c r="F149" s="139" t="s">
        <v>180</v>
      </c>
      <c r="G149" s="217"/>
      <c r="H149" s="124" t="s">
        <v>373</v>
      </c>
      <c r="I149" s="124" t="s">
        <v>315</v>
      </c>
      <c r="J149" s="168">
        <v>6</v>
      </c>
      <c r="K149" s="124">
        <v>0</v>
      </c>
      <c r="L149" s="139">
        <f>K149/J149</f>
        <v>0</v>
      </c>
      <c r="M149" s="219">
        <f t="shared" si="4"/>
        <v>146</v>
      </c>
    </row>
    <row r="150" spans="1:13" x14ac:dyDescent="0.2">
      <c r="A150" s="125" t="s">
        <v>100</v>
      </c>
      <c r="B150" s="124" t="s">
        <v>151</v>
      </c>
      <c r="C150" s="124">
        <v>7</v>
      </c>
      <c r="D150" s="123">
        <v>2</v>
      </c>
      <c r="E150" s="139">
        <f>IF(C150=0,0,D150/C150)</f>
        <v>0.2857142857142857</v>
      </c>
      <c r="F150" s="139" t="s">
        <v>180</v>
      </c>
      <c r="G150" s="217"/>
      <c r="H150" s="124" t="s">
        <v>373</v>
      </c>
      <c r="I150" s="124" t="s">
        <v>172</v>
      </c>
      <c r="J150" s="168">
        <v>6</v>
      </c>
      <c r="K150" s="124">
        <v>0</v>
      </c>
      <c r="L150" s="139">
        <f>K150/J150</f>
        <v>0</v>
      </c>
      <c r="M150" s="219">
        <f t="shared" si="4"/>
        <v>147</v>
      </c>
    </row>
    <row r="151" spans="1:13" x14ac:dyDescent="0.2">
      <c r="A151" s="125" t="s">
        <v>183</v>
      </c>
      <c r="B151" s="124" t="s">
        <v>292</v>
      </c>
      <c r="C151" s="124">
        <v>7</v>
      </c>
      <c r="D151" s="123">
        <v>1</v>
      </c>
      <c r="E151" s="139">
        <f>IF(C151=0,0,D151/C151)</f>
        <v>0.14285714285714285</v>
      </c>
      <c r="F151" s="139" t="s">
        <v>180</v>
      </c>
      <c r="G151" s="217"/>
      <c r="H151" s="124" t="s">
        <v>373</v>
      </c>
      <c r="I151" s="124" t="s">
        <v>383</v>
      </c>
      <c r="J151" s="168">
        <v>6</v>
      </c>
      <c r="K151" s="124">
        <v>0</v>
      </c>
      <c r="L151" s="139">
        <f>K151/J151</f>
        <v>0</v>
      </c>
      <c r="M151" s="219">
        <f t="shared" si="4"/>
        <v>148</v>
      </c>
    </row>
    <row r="152" spans="1:13" x14ac:dyDescent="0.2">
      <c r="A152" s="125" t="s">
        <v>211</v>
      </c>
      <c r="B152" s="124" t="s">
        <v>283</v>
      </c>
      <c r="C152" s="124">
        <v>6</v>
      </c>
      <c r="D152" s="123">
        <v>4</v>
      </c>
      <c r="E152" s="139">
        <f>IF(C152=0,0,D152/C152)</f>
        <v>0.66666666666666663</v>
      </c>
      <c r="F152" s="139" t="s">
        <v>180</v>
      </c>
      <c r="G152" s="217"/>
      <c r="H152" s="124" t="s">
        <v>373</v>
      </c>
      <c r="I152" s="124" t="s">
        <v>347</v>
      </c>
      <c r="J152" s="168">
        <v>6</v>
      </c>
      <c r="K152" s="124">
        <v>0</v>
      </c>
      <c r="L152" s="139">
        <f>K152/J152</f>
        <v>0</v>
      </c>
      <c r="M152" s="219">
        <f t="shared" si="4"/>
        <v>149</v>
      </c>
    </row>
    <row r="153" spans="1:13" x14ac:dyDescent="0.2">
      <c r="A153" s="125" t="s">
        <v>56</v>
      </c>
      <c r="B153" s="124" t="s">
        <v>249</v>
      </c>
      <c r="C153" s="124">
        <v>6</v>
      </c>
      <c r="D153" s="123">
        <v>1</v>
      </c>
      <c r="E153" s="139">
        <f>IF(C153=0,0,D153/C153)</f>
        <v>0.16666666666666666</v>
      </c>
      <c r="F153" s="139" t="s">
        <v>180</v>
      </c>
      <c r="G153" s="217"/>
      <c r="H153" s="124" t="s">
        <v>242</v>
      </c>
      <c r="I153" s="124" t="s">
        <v>354</v>
      </c>
      <c r="J153" s="168">
        <v>9</v>
      </c>
      <c r="K153" s="124">
        <v>0</v>
      </c>
      <c r="L153" s="139">
        <f>K153/J153</f>
        <v>0</v>
      </c>
      <c r="M153" s="219">
        <f t="shared" si="4"/>
        <v>150</v>
      </c>
    </row>
    <row r="154" spans="1:13" x14ac:dyDescent="0.2">
      <c r="A154" s="125" t="s">
        <v>243</v>
      </c>
      <c r="B154" s="124" t="s">
        <v>189</v>
      </c>
      <c r="C154" s="124">
        <v>6</v>
      </c>
      <c r="D154" s="123">
        <v>1</v>
      </c>
      <c r="E154" s="139">
        <f>IF(C154=0,0,D154/C154)</f>
        <v>0.16666666666666666</v>
      </c>
      <c r="F154" s="139" t="s">
        <v>180</v>
      </c>
      <c r="G154" s="217"/>
      <c r="H154" s="124" t="s">
        <v>62</v>
      </c>
      <c r="I154" s="124" t="s">
        <v>356</v>
      </c>
      <c r="J154" s="168">
        <v>7</v>
      </c>
      <c r="K154" s="124">
        <v>0</v>
      </c>
      <c r="L154" s="139">
        <f>K154/J154</f>
        <v>0</v>
      </c>
      <c r="M154" s="219">
        <f t="shared" si="4"/>
        <v>151</v>
      </c>
    </row>
    <row r="155" spans="1:13" x14ac:dyDescent="0.2">
      <c r="A155" s="125" t="s">
        <v>57</v>
      </c>
      <c r="B155" s="124" t="s">
        <v>332</v>
      </c>
      <c r="C155" s="124">
        <v>6</v>
      </c>
      <c r="D155" s="123">
        <v>0</v>
      </c>
      <c r="E155" s="139">
        <f>IF(C155=0,0,D155/C155)</f>
        <v>0</v>
      </c>
      <c r="F155" s="139" t="s">
        <v>180</v>
      </c>
      <c r="G155" s="217"/>
      <c r="H155" s="124" t="s">
        <v>62</v>
      </c>
      <c r="I155" s="124" t="s">
        <v>206</v>
      </c>
      <c r="J155" s="168">
        <v>4</v>
      </c>
      <c r="K155" s="124">
        <v>0</v>
      </c>
      <c r="L155" s="139">
        <f>K155/J155</f>
        <v>0</v>
      </c>
      <c r="M155" s="219">
        <f t="shared" si="4"/>
        <v>152</v>
      </c>
    </row>
    <row r="156" spans="1:13" x14ac:dyDescent="0.2">
      <c r="A156" s="125" t="s">
        <v>373</v>
      </c>
      <c r="B156" s="124" t="s">
        <v>348</v>
      </c>
      <c r="C156" s="124">
        <v>6</v>
      </c>
      <c r="D156" s="123">
        <v>0</v>
      </c>
      <c r="E156" s="139">
        <f>IF(C156=0,0,D156/C156)</f>
        <v>0</v>
      </c>
      <c r="F156" s="139" t="s">
        <v>180</v>
      </c>
      <c r="G156" s="217"/>
      <c r="H156" s="124" t="s">
        <v>212</v>
      </c>
      <c r="I156" s="124" t="s">
        <v>251</v>
      </c>
      <c r="J156" s="168">
        <v>7</v>
      </c>
      <c r="K156" s="124">
        <v>0</v>
      </c>
      <c r="L156" s="139">
        <f>K156/J156</f>
        <v>0</v>
      </c>
      <c r="M156" s="219">
        <f t="shared" si="4"/>
        <v>153</v>
      </c>
    </row>
    <row r="157" spans="1:13" x14ac:dyDescent="0.2">
      <c r="A157" s="125" t="s">
        <v>176</v>
      </c>
      <c r="B157" s="124" t="s">
        <v>205</v>
      </c>
      <c r="C157" s="124">
        <v>6</v>
      </c>
      <c r="D157" s="123">
        <v>0</v>
      </c>
      <c r="E157" s="139">
        <f>IF(C157=0,0,D157/C157)</f>
        <v>0</v>
      </c>
      <c r="F157" s="139" t="s">
        <v>180</v>
      </c>
      <c r="G157" s="217"/>
      <c r="H157" s="124" t="s">
        <v>212</v>
      </c>
      <c r="I157" s="124" t="s">
        <v>65</v>
      </c>
      <c r="J157" s="168">
        <v>5</v>
      </c>
      <c r="K157" s="124">
        <v>0</v>
      </c>
      <c r="L157" s="139">
        <f>K157/J157</f>
        <v>0</v>
      </c>
      <c r="M157" s="219">
        <f t="shared" si="4"/>
        <v>154</v>
      </c>
    </row>
    <row r="158" spans="1:13" x14ac:dyDescent="0.2">
      <c r="A158" s="125" t="s">
        <v>301</v>
      </c>
      <c r="B158" s="124" t="s">
        <v>270</v>
      </c>
      <c r="C158" s="124">
        <v>6</v>
      </c>
      <c r="D158" s="123">
        <v>0</v>
      </c>
      <c r="E158" s="139">
        <f>IF(C158=0,0,D158/C158)</f>
        <v>0</v>
      </c>
      <c r="F158" s="139" t="s">
        <v>180</v>
      </c>
      <c r="G158" s="217"/>
      <c r="H158" s="124" t="s">
        <v>212</v>
      </c>
      <c r="I158" s="124" t="s">
        <v>76</v>
      </c>
      <c r="J158" s="168">
        <v>4</v>
      </c>
      <c r="K158" s="124">
        <v>0</v>
      </c>
      <c r="L158" s="139">
        <f>K158/J158</f>
        <v>0</v>
      </c>
      <c r="M158" s="219">
        <f t="shared" si="4"/>
        <v>155</v>
      </c>
    </row>
    <row r="159" spans="1:13" x14ac:dyDescent="0.2">
      <c r="A159" s="125" t="s">
        <v>301</v>
      </c>
      <c r="B159" s="124" t="s">
        <v>362</v>
      </c>
      <c r="C159" s="124">
        <v>6</v>
      </c>
      <c r="D159" s="123">
        <v>0</v>
      </c>
      <c r="E159" s="139">
        <f>IF(C159=0,0,D159/C159)</f>
        <v>0</v>
      </c>
      <c r="F159" s="139" t="s">
        <v>180</v>
      </c>
      <c r="G159" s="217"/>
      <c r="H159" s="124" t="s">
        <v>61</v>
      </c>
      <c r="I159" s="124" t="s">
        <v>239</v>
      </c>
      <c r="J159" s="168">
        <v>6</v>
      </c>
      <c r="K159" s="124">
        <v>0</v>
      </c>
      <c r="L159" s="139">
        <f>K159/J159</f>
        <v>0</v>
      </c>
      <c r="M159" s="219">
        <f t="shared" si="4"/>
        <v>156</v>
      </c>
    </row>
    <row r="160" spans="1:13" x14ac:dyDescent="0.2">
      <c r="A160" s="125" t="s">
        <v>212</v>
      </c>
      <c r="B160" s="124" t="s">
        <v>76</v>
      </c>
      <c r="C160" s="124">
        <v>5</v>
      </c>
      <c r="D160" s="123">
        <v>2</v>
      </c>
      <c r="E160" s="139">
        <f>IF(C160=0,0,D160/C160)</f>
        <v>0.4</v>
      </c>
      <c r="F160" s="139" t="s">
        <v>180</v>
      </c>
      <c r="G160" s="217"/>
      <c r="H160" s="124" t="s">
        <v>176</v>
      </c>
      <c r="I160" s="124" t="s">
        <v>357</v>
      </c>
      <c r="J160" s="168">
        <v>4</v>
      </c>
      <c r="K160" s="124">
        <v>0</v>
      </c>
      <c r="L160" s="139">
        <f>K160/J160</f>
        <v>0</v>
      </c>
      <c r="M160" s="219">
        <f t="shared" si="4"/>
        <v>157</v>
      </c>
    </row>
    <row r="161" spans="1:13" x14ac:dyDescent="0.2">
      <c r="A161" s="125" t="s">
        <v>211</v>
      </c>
      <c r="B161" s="124" t="s">
        <v>216</v>
      </c>
      <c r="C161" s="124">
        <v>5</v>
      </c>
      <c r="D161" s="123">
        <v>2</v>
      </c>
      <c r="E161" s="139">
        <f>IF(C161=0,0,D161/C161)</f>
        <v>0.4</v>
      </c>
      <c r="F161" s="139" t="s">
        <v>180</v>
      </c>
      <c r="G161" s="217"/>
      <c r="H161" s="124" t="s">
        <v>100</v>
      </c>
      <c r="I161" s="124" t="s">
        <v>78</v>
      </c>
      <c r="J161" s="168">
        <v>7</v>
      </c>
      <c r="K161" s="124">
        <v>0</v>
      </c>
      <c r="L161" s="139">
        <f>K161/J161</f>
        <v>0</v>
      </c>
      <c r="M161" s="219">
        <f t="shared" si="4"/>
        <v>158</v>
      </c>
    </row>
    <row r="162" spans="1:13" x14ac:dyDescent="0.2">
      <c r="A162" s="125" t="s">
        <v>57</v>
      </c>
      <c r="B162" s="124" t="s">
        <v>112</v>
      </c>
      <c r="C162" s="124">
        <v>5</v>
      </c>
      <c r="D162" s="123">
        <v>1</v>
      </c>
      <c r="E162" s="139">
        <f>IF(C162=0,0,D162/C162)</f>
        <v>0.2</v>
      </c>
      <c r="F162" s="139" t="s">
        <v>180</v>
      </c>
      <c r="G162" s="217"/>
      <c r="H162" s="124" t="s">
        <v>100</v>
      </c>
      <c r="I162" s="124" t="s">
        <v>161</v>
      </c>
      <c r="J162" s="168">
        <v>7</v>
      </c>
      <c r="K162" s="124">
        <v>0</v>
      </c>
      <c r="L162" s="139">
        <f>K162/J162</f>
        <v>0</v>
      </c>
      <c r="M162" s="219">
        <f t="shared" si="4"/>
        <v>159</v>
      </c>
    </row>
    <row r="163" spans="1:13" x14ac:dyDescent="0.2">
      <c r="A163" s="125" t="s">
        <v>212</v>
      </c>
      <c r="B163" s="124" t="s">
        <v>299</v>
      </c>
      <c r="C163" s="124">
        <v>5</v>
      </c>
      <c r="D163" s="123">
        <v>1</v>
      </c>
      <c r="E163" s="139">
        <f>IF(C163=0,0,D163/C163)</f>
        <v>0.2</v>
      </c>
      <c r="F163" s="139" t="s">
        <v>180</v>
      </c>
      <c r="G163" s="217"/>
      <c r="H163" s="124" t="s">
        <v>183</v>
      </c>
      <c r="I163" s="124" t="s">
        <v>199</v>
      </c>
      <c r="J163" s="168">
        <v>7</v>
      </c>
      <c r="K163" s="124">
        <v>0</v>
      </c>
      <c r="L163" s="139">
        <f>K163/J163</f>
        <v>0</v>
      </c>
      <c r="M163" s="219">
        <f t="shared" si="4"/>
        <v>160</v>
      </c>
    </row>
    <row r="164" spans="1:13" x14ac:dyDescent="0.2">
      <c r="A164" s="125" t="s">
        <v>212</v>
      </c>
      <c r="B164" s="124" t="s">
        <v>127</v>
      </c>
      <c r="C164" s="124">
        <v>5</v>
      </c>
      <c r="D164" s="123">
        <v>1</v>
      </c>
      <c r="E164" s="139">
        <f>IF(C164=0,0,D164/C164)</f>
        <v>0.2</v>
      </c>
      <c r="F164" s="139" t="s">
        <v>180</v>
      </c>
      <c r="G164" s="217"/>
      <c r="H164" s="124" t="s">
        <v>183</v>
      </c>
      <c r="I164" s="124" t="s">
        <v>360</v>
      </c>
      <c r="J164" s="168">
        <v>7</v>
      </c>
      <c r="K164" s="124">
        <v>0</v>
      </c>
      <c r="L164" s="139">
        <f>K164/J164</f>
        <v>0</v>
      </c>
      <c r="M164" s="219">
        <f t="shared" si="4"/>
        <v>161</v>
      </c>
    </row>
    <row r="165" spans="1:13" x14ac:dyDescent="0.2">
      <c r="A165" s="125" t="s">
        <v>61</v>
      </c>
      <c r="B165" s="124" t="s">
        <v>108</v>
      </c>
      <c r="C165" s="124">
        <v>5</v>
      </c>
      <c r="D165" s="123">
        <v>1</v>
      </c>
      <c r="E165" s="139">
        <f>IF(C165=0,0,D165/C165)</f>
        <v>0.2</v>
      </c>
      <c r="F165" s="139" t="s">
        <v>180</v>
      </c>
      <c r="G165" s="217"/>
      <c r="H165" s="124" t="s">
        <v>183</v>
      </c>
      <c r="I165" s="124" t="s">
        <v>295</v>
      </c>
      <c r="J165" s="168">
        <v>4</v>
      </c>
      <c r="K165" s="124">
        <v>0</v>
      </c>
      <c r="L165" s="139">
        <f>K165/J165</f>
        <v>0</v>
      </c>
      <c r="M165" s="219">
        <f t="shared" si="4"/>
        <v>162</v>
      </c>
    </row>
    <row r="166" spans="1:13" x14ac:dyDescent="0.2">
      <c r="A166" s="125" t="s">
        <v>58</v>
      </c>
      <c r="B166" s="124" t="s">
        <v>52</v>
      </c>
      <c r="C166" s="124">
        <v>5</v>
      </c>
      <c r="D166" s="123">
        <v>1</v>
      </c>
      <c r="E166" s="139">
        <f>IF(C166=0,0,D166/C166)</f>
        <v>0.2</v>
      </c>
      <c r="F166" s="139" t="s">
        <v>180</v>
      </c>
      <c r="G166" s="217"/>
      <c r="H166" s="124" t="s">
        <v>301</v>
      </c>
      <c r="I166" s="124" t="s">
        <v>246</v>
      </c>
      <c r="J166" s="168">
        <v>8</v>
      </c>
      <c r="K166" s="124">
        <v>0</v>
      </c>
      <c r="L166" s="139">
        <f>K166/J166</f>
        <v>0</v>
      </c>
      <c r="M166" s="219">
        <f t="shared" si="4"/>
        <v>163</v>
      </c>
    </row>
    <row r="167" spans="1:13" x14ac:dyDescent="0.2">
      <c r="A167" s="125" t="s">
        <v>212</v>
      </c>
      <c r="B167" s="124" t="s">
        <v>95</v>
      </c>
      <c r="C167" s="124">
        <v>5</v>
      </c>
      <c r="D167" s="123">
        <v>0</v>
      </c>
      <c r="E167" s="139">
        <f>IF(C167=0,0,D167/C167)</f>
        <v>0</v>
      </c>
      <c r="F167" s="139" t="s">
        <v>180</v>
      </c>
      <c r="G167" s="217"/>
      <c r="H167" s="124" t="s">
        <v>301</v>
      </c>
      <c r="I167" s="124" t="s">
        <v>362</v>
      </c>
      <c r="J167" s="168">
        <v>5</v>
      </c>
      <c r="K167" s="124">
        <v>0</v>
      </c>
      <c r="L167" s="139">
        <f>K167/J167</f>
        <v>0</v>
      </c>
      <c r="M167" s="219">
        <f t="shared" si="4"/>
        <v>164</v>
      </c>
    </row>
    <row r="168" spans="1:13" x14ac:dyDescent="0.2">
      <c r="A168" s="125" t="s">
        <v>61</v>
      </c>
      <c r="B168" s="124" t="s">
        <v>196</v>
      </c>
      <c r="C168" s="124">
        <v>4</v>
      </c>
      <c r="D168" s="123">
        <v>3</v>
      </c>
      <c r="E168" s="139">
        <f>IF(C168=0,0,D168/C168)</f>
        <v>0.75</v>
      </c>
      <c r="F168" s="139" t="s">
        <v>180</v>
      </c>
      <c r="G168" s="217"/>
      <c r="H168" s="124" t="s">
        <v>211</v>
      </c>
      <c r="I168" s="124" t="s">
        <v>261</v>
      </c>
      <c r="J168" s="168">
        <v>6</v>
      </c>
      <c r="K168" s="124">
        <v>0</v>
      </c>
      <c r="L168" s="139">
        <f>K168/J168</f>
        <v>0</v>
      </c>
      <c r="M168" s="219">
        <f t="shared" si="4"/>
        <v>165</v>
      </c>
    </row>
    <row r="169" spans="1:13" x14ac:dyDescent="0.2">
      <c r="A169" s="125" t="s">
        <v>176</v>
      </c>
      <c r="B169" s="124" t="s">
        <v>357</v>
      </c>
      <c r="C169" s="124">
        <v>4</v>
      </c>
      <c r="D169" s="123">
        <v>2</v>
      </c>
      <c r="E169" s="139">
        <f>IF(C169=0,0,D169/C169)</f>
        <v>0.5</v>
      </c>
      <c r="F169" s="139" t="s">
        <v>180</v>
      </c>
      <c r="G169" s="217"/>
      <c r="H169" s="124" t="s">
        <v>211</v>
      </c>
      <c r="I169" s="124" t="s">
        <v>317</v>
      </c>
      <c r="J169" s="168">
        <v>4</v>
      </c>
      <c r="K169" s="124">
        <v>0</v>
      </c>
      <c r="L169" s="139">
        <f>K169/J169</f>
        <v>0</v>
      </c>
      <c r="M169" s="219">
        <f t="shared" si="4"/>
        <v>166</v>
      </c>
    </row>
    <row r="170" spans="1:13" x14ac:dyDescent="0.2">
      <c r="A170" s="125" t="s">
        <v>183</v>
      </c>
      <c r="B170" s="124" t="s">
        <v>102</v>
      </c>
      <c r="C170" s="124">
        <v>4</v>
      </c>
      <c r="D170" s="123">
        <v>2</v>
      </c>
      <c r="E170" s="139">
        <f>IF(C170=0,0,D170/C170)</f>
        <v>0.5</v>
      </c>
      <c r="F170" s="139" t="s">
        <v>180</v>
      </c>
      <c r="G170" s="217"/>
      <c r="H170" s="195" t="s">
        <v>243</v>
      </c>
      <c r="I170" s="195" t="s">
        <v>312</v>
      </c>
      <c r="J170" s="198">
        <v>6</v>
      </c>
      <c r="K170" s="195">
        <v>0</v>
      </c>
      <c r="L170" s="193">
        <f>K170/J170</f>
        <v>0</v>
      </c>
      <c r="M170" s="220">
        <f t="shared" si="4"/>
        <v>167</v>
      </c>
    </row>
    <row r="171" spans="1:13" x14ac:dyDescent="0.2">
      <c r="A171" s="125" t="s">
        <v>114</v>
      </c>
      <c r="B171" s="109" t="s">
        <v>88</v>
      </c>
      <c r="C171" s="137">
        <v>4</v>
      </c>
      <c r="D171" s="110">
        <v>1</v>
      </c>
      <c r="E171" s="139">
        <f>IF(C171=0,0,D171/C171)</f>
        <v>0.25</v>
      </c>
      <c r="F171" s="139" t="s">
        <v>180</v>
      </c>
      <c r="G171" s="217"/>
      <c r="H171" s="124" t="s">
        <v>56</v>
      </c>
      <c r="I171" s="124" t="s">
        <v>163</v>
      </c>
      <c r="J171" s="168">
        <v>3</v>
      </c>
      <c r="K171" s="124">
        <v>8</v>
      </c>
      <c r="L171" s="139">
        <f>K171/J171</f>
        <v>2.6666666666666665</v>
      </c>
      <c r="M171" s="219" t="s">
        <v>181</v>
      </c>
    </row>
    <row r="172" spans="1:13" x14ac:dyDescent="0.2">
      <c r="A172" s="125" t="s">
        <v>61</v>
      </c>
      <c r="B172" s="124" t="s">
        <v>198</v>
      </c>
      <c r="C172" s="124">
        <v>4</v>
      </c>
      <c r="D172" s="123">
        <v>1</v>
      </c>
      <c r="E172" s="139">
        <f>IF(C172=0,0,D172/C172)</f>
        <v>0.25</v>
      </c>
      <c r="F172" s="139" t="s">
        <v>180</v>
      </c>
      <c r="G172" s="217"/>
      <c r="H172" s="124" t="s">
        <v>176</v>
      </c>
      <c r="I172" s="124" t="s">
        <v>191</v>
      </c>
      <c r="J172" s="168">
        <v>3</v>
      </c>
      <c r="K172" s="124">
        <v>5</v>
      </c>
      <c r="L172" s="139">
        <f>K172/J172</f>
        <v>1.6666666666666667</v>
      </c>
      <c r="M172" s="219" t="s">
        <v>181</v>
      </c>
    </row>
    <row r="173" spans="1:13" x14ac:dyDescent="0.2">
      <c r="A173" s="135" t="s">
        <v>61</v>
      </c>
      <c r="B173" s="124" t="s">
        <v>208</v>
      </c>
      <c r="C173" s="124">
        <v>4</v>
      </c>
      <c r="D173" s="124">
        <v>1</v>
      </c>
      <c r="E173" s="139">
        <f>IF(C173=0,0,D173/C173)</f>
        <v>0.25</v>
      </c>
      <c r="F173" s="139" t="s">
        <v>180</v>
      </c>
      <c r="G173" s="217"/>
      <c r="H173" s="124" t="s">
        <v>61</v>
      </c>
      <c r="I173" s="124" t="s">
        <v>198</v>
      </c>
      <c r="J173" s="168">
        <v>3</v>
      </c>
      <c r="K173" s="124">
        <v>4</v>
      </c>
      <c r="L173" s="139">
        <f>K173/J173</f>
        <v>1.3333333333333333</v>
      </c>
      <c r="M173" s="219" t="s">
        <v>181</v>
      </c>
    </row>
    <row r="174" spans="1:13" x14ac:dyDescent="0.2">
      <c r="A174" s="135" t="s">
        <v>183</v>
      </c>
      <c r="B174" s="124" t="s">
        <v>110</v>
      </c>
      <c r="C174" s="124">
        <v>4</v>
      </c>
      <c r="D174" s="124">
        <v>1</v>
      </c>
      <c r="E174" s="139">
        <f>IF(C174=0,0,D174/C174)</f>
        <v>0.25</v>
      </c>
      <c r="F174" s="139" t="s">
        <v>180</v>
      </c>
      <c r="G174" s="217"/>
      <c r="H174" s="124" t="s">
        <v>211</v>
      </c>
      <c r="I174" s="124" t="s">
        <v>338</v>
      </c>
      <c r="J174" s="168">
        <v>3</v>
      </c>
      <c r="K174" s="124">
        <v>2</v>
      </c>
      <c r="L174" s="139">
        <f>K174/J174</f>
        <v>0.66666666666666663</v>
      </c>
      <c r="M174" s="219" t="s">
        <v>181</v>
      </c>
    </row>
    <row r="175" spans="1:13" x14ac:dyDescent="0.2">
      <c r="A175" s="135" t="s">
        <v>211</v>
      </c>
      <c r="B175" s="124" t="s">
        <v>190</v>
      </c>
      <c r="C175" s="124">
        <v>4</v>
      </c>
      <c r="D175" s="124">
        <v>1</v>
      </c>
      <c r="E175" s="139">
        <f>IF(C175=0,0,D175/C175)</f>
        <v>0.25</v>
      </c>
      <c r="F175" s="139" t="s">
        <v>180</v>
      </c>
      <c r="G175" s="217"/>
      <c r="H175" s="124" t="s">
        <v>211</v>
      </c>
      <c r="I175" s="124" t="s">
        <v>216</v>
      </c>
      <c r="J175" s="168">
        <v>3</v>
      </c>
      <c r="K175" s="124">
        <v>2</v>
      </c>
      <c r="L175" s="139">
        <f>K175/J175</f>
        <v>0.66666666666666663</v>
      </c>
      <c r="M175" s="219" t="s">
        <v>181</v>
      </c>
    </row>
    <row r="176" spans="1:13" x14ac:dyDescent="0.2">
      <c r="A176" s="135" t="s">
        <v>56</v>
      </c>
      <c r="B176" s="124" t="s">
        <v>187</v>
      </c>
      <c r="C176" s="124">
        <v>4</v>
      </c>
      <c r="D176" s="124">
        <v>0</v>
      </c>
      <c r="E176" s="139">
        <f>IF(C176=0,0,D176/C176)</f>
        <v>0</v>
      </c>
      <c r="F176" s="139" t="s">
        <v>180</v>
      </c>
      <c r="G176" s="217"/>
      <c r="H176" s="124" t="s">
        <v>373</v>
      </c>
      <c r="I176" s="124" t="s">
        <v>348</v>
      </c>
      <c r="J176" s="168">
        <v>3</v>
      </c>
      <c r="K176" s="124">
        <v>1</v>
      </c>
      <c r="L176" s="139">
        <f>K176/J176</f>
        <v>0.33333333333333331</v>
      </c>
      <c r="M176" s="219" t="s">
        <v>181</v>
      </c>
    </row>
    <row r="177" spans="1:13" x14ac:dyDescent="0.2">
      <c r="A177" s="135" t="s">
        <v>374</v>
      </c>
      <c r="B177" s="124" t="s">
        <v>365</v>
      </c>
      <c r="C177" s="124">
        <v>4</v>
      </c>
      <c r="D177" s="124">
        <v>0</v>
      </c>
      <c r="E177" s="139">
        <f>IF(C177=0,0,D177/C177)</f>
        <v>0</v>
      </c>
      <c r="F177" s="139" t="s">
        <v>180</v>
      </c>
      <c r="G177" s="217"/>
      <c r="H177" s="124" t="s">
        <v>243</v>
      </c>
      <c r="I177" s="124" t="s">
        <v>224</v>
      </c>
      <c r="J177" s="168">
        <v>3</v>
      </c>
      <c r="K177" s="124">
        <v>1</v>
      </c>
      <c r="L177" s="139">
        <f>K177/J177</f>
        <v>0.33333333333333331</v>
      </c>
      <c r="M177" s="219" t="s">
        <v>181</v>
      </c>
    </row>
    <row r="178" spans="1:13" x14ac:dyDescent="0.2">
      <c r="A178" s="135" t="s">
        <v>59</v>
      </c>
      <c r="B178" s="124" t="s">
        <v>194</v>
      </c>
      <c r="C178" s="124">
        <v>3</v>
      </c>
      <c r="D178" s="124">
        <v>2</v>
      </c>
      <c r="E178" s="139">
        <f>IF(C178=0,0,D178/C178)</f>
        <v>0.66666666666666663</v>
      </c>
      <c r="F178" s="139" t="s">
        <v>180</v>
      </c>
      <c r="G178" s="217"/>
      <c r="H178" s="124" t="s">
        <v>56</v>
      </c>
      <c r="I178" s="124" t="s">
        <v>202</v>
      </c>
      <c r="J178" s="168">
        <v>3</v>
      </c>
      <c r="K178" s="124">
        <v>0</v>
      </c>
      <c r="L178" s="139">
        <f>K178/J178</f>
        <v>0</v>
      </c>
      <c r="M178" s="219" t="s">
        <v>181</v>
      </c>
    </row>
    <row r="179" spans="1:13" x14ac:dyDescent="0.2">
      <c r="A179" s="135" t="s">
        <v>62</v>
      </c>
      <c r="B179" s="124" t="s">
        <v>68</v>
      </c>
      <c r="C179" s="124">
        <v>3</v>
      </c>
      <c r="D179" s="124">
        <v>2</v>
      </c>
      <c r="E179" s="139">
        <f>IF(C179=0,0,D179/C179)</f>
        <v>0.66666666666666663</v>
      </c>
      <c r="F179" s="139" t="s">
        <v>180</v>
      </c>
      <c r="G179" s="217"/>
      <c r="H179" s="124" t="s">
        <v>59</v>
      </c>
      <c r="I179" s="124" t="s">
        <v>194</v>
      </c>
      <c r="J179" s="168">
        <v>3</v>
      </c>
      <c r="K179" s="124">
        <v>0</v>
      </c>
      <c r="L179" s="139">
        <f>K179/J179</f>
        <v>0</v>
      </c>
      <c r="M179" s="219" t="s">
        <v>181</v>
      </c>
    </row>
    <row r="180" spans="1:13" x14ac:dyDescent="0.2">
      <c r="A180" s="135" t="s">
        <v>183</v>
      </c>
      <c r="B180" s="124" t="s">
        <v>295</v>
      </c>
      <c r="C180" s="124">
        <v>3</v>
      </c>
      <c r="D180" s="124">
        <v>1</v>
      </c>
      <c r="E180" s="139">
        <f>IF(C180=0,0,D180/C180)</f>
        <v>0.33333333333333331</v>
      </c>
      <c r="F180" s="139" t="s">
        <v>180</v>
      </c>
      <c r="G180" s="217"/>
      <c r="H180" s="124" t="s">
        <v>212</v>
      </c>
      <c r="I180" s="124" t="s">
        <v>95</v>
      </c>
      <c r="J180" s="168">
        <v>3</v>
      </c>
      <c r="K180" s="124">
        <v>0</v>
      </c>
      <c r="L180" s="139">
        <f>K180/J180</f>
        <v>0</v>
      </c>
      <c r="M180" s="219" t="s">
        <v>181</v>
      </c>
    </row>
    <row r="181" spans="1:13" x14ac:dyDescent="0.2">
      <c r="A181" s="135" t="s">
        <v>243</v>
      </c>
      <c r="B181" s="124" t="s">
        <v>378</v>
      </c>
      <c r="C181" s="124">
        <v>3</v>
      </c>
      <c r="D181" s="124">
        <v>1</v>
      </c>
      <c r="E181" s="139">
        <f>IF(C181=0,0,D181/C181)</f>
        <v>0.33333333333333331</v>
      </c>
      <c r="F181" s="139" t="s">
        <v>180</v>
      </c>
      <c r="G181" s="217"/>
      <c r="H181" s="124" t="s">
        <v>61</v>
      </c>
      <c r="I181" s="124" t="s">
        <v>108</v>
      </c>
      <c r="J181" s="168">
        <v>3</v>
      </c>
      <c r="K181" s="124">
        <v>0</v>
      </c>
      <c r="L181" s="139">
        <f>K181/J181</f>
        <v>0</v>
      </c>
      <c r="M181" s="219" t="s">
        <v>181</v>
      </c>
    </row>
    <row r="182" spans="1:13" x14ac:dyDescent="0.2">
      <c r="A182" s="135" t="s">
        <v>58</v>
      </c>
      <c r="B182" s="124" t="s">
        <v>303</v>
      </c>
      <c r="C182" s="124">
        <v>3</v>
      </c>
      <c r="D182" s="124">
        <v>1</v>
      </c>
      <c r="E182" s="139">
        <f>IF(C182=0,0,D182/C182)</f>
        <v>0.33333333333333331</v>
      </c>
      <c r="F182" s="139" t="s">
        <v>180</v>
      </c>
      <c r="G182" s="217"/>
      <c r="H182" s="124" t="s">
        <v>211</v>
      </c>
      <c r="I182" s="124" t="s">
        <v>192</v>
      </c>
      <c r="J182" s="168">
        <v>3</v>
      </c>
      <c r="K182" s="124">
        <v>0</v>
      </c>
      <c r="L182" s="139">
        <f>K182/J182</f>
        <v>0</v>
      </c>
      <c r="M182" s="219" t="s">
        <v>181</v>
      </c>
    </row>
    <row r="183" spans="1:13" x14ac:dyDescent="0.2">
      <c r="A183" s="135" t="s">
        <v>114</v>
      </c>
      <c r="B183" s="109" t="s">
        <v>170</v>
      </c>
      <c r="C183" s="137">
        <v>3</v>
      </c>
      <c r="D183" s="137">
        <v>0</v>
      </c>
      <c r="E183" s="139">
        <f>IF(C183=0,0,D183/C183)</f>
        <v>0</v>
      </c>
      <c r="F183" s="139" t="s">
        <v>180</v>
      </c>
      <c r="G183" s="217"/>
      <c r="H183" s="124" t="s">
        <v>58</v>
      </c>
      <c r="I183" s="124" t="s">
        <v>52</v>
      </c>
      <c r="J183" s="168">
        <v>3</v>
      </c>
      <c r="K183" s="124">
        <v>0</v>
      </c>
      <c r="L183" s="139">
        <f>K183/J183</f>
        <v>0</v>
      </c>
      <c r="M183" s="219" t="s">
        <v>181</v>
      </c>
    </row>
    <row r="184" spans="1:13" x14ac:dyDescent="0.2">
      <c r="A184" s="135" t="s">
        <v>56</v>
      </c>
      <c r="B184" s="124" t="s">
        <v>163</v>
      </c>
      <c r="C184" s="124">
        <v>3</v>
      </c>
      <c r="D184" s="124">
        <v>0</v>
      </c>
      <c r="E184" s="139">
        <f>IF(C184=0,0,D184/C184)</f>
        <v>0</v>
      </c>
      <c r="F184" s="139" t="s">
        <v>180</v>
      </c>
      <c r="G184" s="217"/>
      <c r="H184" s="124" t="s">
        <v>58</v>
      </c>
      <c r="I184" s="124" t="s">
        <v>303</v>
      </c>
      <c r="J184" s="168">
        <v>3</v>
      </c>
      <c r="K184" s="124">
        <v>0</v>
      </c>
      <c r="L184" s="139">
        <f>K184/J184</f>
        <v>0</v>
      </c>
      <c r="M184" s="219" t="s">
        <v>181</v>
      </c>
    </row>
    <row r="185" spans="1:13" x14ac:dyDescent="0.2">
      <c r="A185" s="135" t="s">
        <v>62</v>
      </c>
      <c r="B185" s="124" t="s">
        <v>275</v>
      </c>
      <c r="C185" s="124">
        <v>3</v>
      </c>
      <c r="D185" s="124">
        <v>0</v>
      </c>
      <c r="E185" s="139">
        <f>IF(C185=0,0,D185/C185)</f>
        <v>0</v>
      </c>
      <c r="F185" s="139" t="s">
        <v>180</v>
      </c>
      <c r="G185" s="217"/>
      <c r="H185" s="124" t="s">
        <v>374</v>
      </c>
      <c r="I185" s="124" t="s">
        <v>365</v>
      </c>
      <c r="J185" s="168">
        <v>3</v>
      </c>
      <c r="K185" s="124">
        <v>0</v>
      </c>
      <c r="L185" s="139">
        <f>K185/J185</f>
        <v>0</v>
      </c>
      <c r="M185" s="219" t="s">
        <v>181</v>
      </c>
    </row>
    <row r="186" spans="1:13" x14ac:dyDescent="0.2">
      <c r="A186" s="135" t="s">
        <v>211</v>
      </c>
      <c r="B186" s="124" t="s">
        <v>317</v>
      </c>
      <c r="C186" s="124">
        <v>3</v>
      </c>
      <c r="D186" s="124">
        <v>0</v>
      </c>
      <c r="E186" s="139">
        <f>IF(C186=0,0,D186/C186)</f>
        <v>0</v>
      </c>
      <c r="F186" s="139" t="s">
        <v>180</v>
      </c>
      <c r="G186" s="217"/>
      <c r="H186" s="124" t="s">
        <v>56</v>
      </c>
      <c r="I186" s="124" t="s">
        <v>263</v>
      </c>
      <c r="J186" s="168">
        <v>2</v>
      </c>
      <c r="K186" s="124">
        <v>3</v>
      </c>
      <c r="L186" s="139">
        <f>K186/J186</f>
        <v>1.5</v>
      </c>
      <c r="M186" s="219" t="s">
        <v>181</v>
      </c>
    </row>
    <row r="187" spans="1:13" x14ac:dyDescent="0.2">
      <c r="A187" s="135" t="s">
        <v>59</v>
      </c>
      <c r="B187" s="124" t="s">
        <v>203</v>
      </c>
      <c r="C187" s="124">
        <v>2</v>
      </c>
      <c r="D187" s="124">
        <v>1</v>
      </c>
      <c r="E187" s="139">
        <f>IF(C187=0,0,D187/C187)</f>
        <v>0.5</v>
      </c>
      <c r="F187" s="139" t="s">
        <v>180</v>
      </c>
      <c r="G187" s="217"/>
      <c r="H187" s="124" t="s">
        <v>56</v>
      </c>
      <c r="I187" s="124" t="s">
        <v>380</v>
      </c>
      <c r="J187" s="168">
        <v>2</v>
      </c>
      <c r="K187" s="124">
        <v>3</v>
      </c>
      <c r="L187" s="139">
        <f>K187/J187</f>
        <v>1.5</v>
      </c>
      <c r="M187" s="219" t="s">
        <v>181</v>
      </c>
    </row>
    <row r="188" spans="1:13" x14ac:dyDescent="0.2">
      <c r="A188" s="135" t="s">
        <v>59</v>
      </c>
      <c r="B188" s="124" t="s">
        <v>237</v>
      </c>
      <c r="C188" s="124">
        <v>2</v>
      </c>
      <c r="D188" s="124">
        <v>1</v>
      </c>
      <c r="E188" s="139">
        <f>IF(C188=0,0,D188/C188)</f>
        <v>0.5</v>
      </c>
      <c r="F188" s="139" t="s">
        <v>180</v>
      </c>
      <c r="G188" s="217"/>
      <c r="H188" s="124" t="s">
        <v>243</v>
      </c>
      <c r="I188" s="124" t="s">
        <v>337</v>
      </c>
      <c r="J188" s="168">
        <v>2</v>
      </c>
      <c r="K188" s="124">
        <v>3</v>
      </c>
      <c r="L188" s="139">
        <f>K188/J188</f>
        <v>1.5</v>
      </c>
      <c r="M188" s="219" t="s">
        <v>181</v>
      </c>
    </row>
    <row r="189" spans="1:13" x14ac:dyDescent="0.2">
      <c r="A189" s="135" t="s">
        <v>59</v>
      </c>
      <c r="B189" s="124" t="s">
        <v>260</v>
      </c>
      <c r="C189" s="124">
        <v>2</v>
      </c>
      <c r="D189" s="124">
        <v>1</v>
      </c>
      <c r="E189" s="139">
        <f>IF(C189=0,0,D189/C189)</f>
        <v>0.5</v>
      </c>
      <c r="F189" s="139" t="s">
        <v>180</v>
      </c>
      <c r="G189" s="217"/>
      <c r="H189" s="124" t="s">
        <v>243</v>
      </c>
      <c r="I189" s="124" t="s">
        <v>189</v>
      </c>
      <c r="J189" s="168">
        <v>2</v>
      </c>
      <c r="K189" s="124">
        <v>2</v>
      </c>
      <c r="L189" s="139">
        <f>K189/J189</f>
        <v>1</v>
      </c>
      <c r="M189" s="219" t="s">
        <v>181</v>
      </c>
    </row>
    <row r="190" spans="1:13" x14ac:dyDescent="0.2">
      <c r="A190" s="135" t="s">
        <v>61</v>
      </c>
      <c r="B190" s="124" t="s">
        <v>370</v>
      </c>
      <c r="C190" s="124">
        <v>2</v>
      </c>
      <c r="D190" s="124">
        <v>1</v>
      </c>
      <c r="E190" s="139">
        <f>IF(C190=0,0,D190/C190)</f>
        <v>0.5</v>
      </c>
      <c r="F190" s="139" t="s">
        <v>180</v>
      </c>
      <c r="G190" s="217"/>
      <c r="H190" s="124" t="s">
        <v>56</v>
      </c>
      <c r="I190" s="124" t="s">
        <v>97</v>
      </c>
      <c r="J190" s="168">
        <v>2</v>
      </c>
      <c r="K190" s="124">
        <v>1</v>
      </c>
      <c r="L190" s="139">
        <f>K190/J190</f>
        <v>0.5</v>
      </c>
      <c r="M190" s="219" t="s">
        <v>181</v>
      </c>
    </row>
    <row r="191" spans="1:13" x14ac:dyDescent="0.2">
      <c r="A191" s="135" t="s">
        <v>56</v>
      </c>
      <c r="B191" s="124" t="s">
        <v>97</v>
      </c>
      <c r="C191" s="124">
        <v>2</v>
      </c>
      <c r="D191" s="124">
        <v>0</v>
      </c>
      <c r="E191" s="139">
        <f>IF(C191=0,0,D191/C191)</f>
        <v>0</v>
      </c>
      <c r="F191" s="139" t="s">
        <v>180</v>
      </c>
      <c r="G191" s="217"/>
      <c r="H191" s="124" t="s">
        <v>59</v>
      </c>
      <c r="I191" s="124" t="s">
        <v>203</v>
      </c>
      <c r="J191" s="168">
        <v>2</v>
      </c>
      <c r="K191" s="124">
        <v>1</v>
      </c>
      <c r="L191" s="139">
        <f>K191/J191</f>
        <v>0.5</v>
      </c>
      <c r="M191" s="219" t="s">
        <v>181</v>
      </c>
    </row>
    <row r="192" spans="1:13" x14ac:dyDescent="0.2">
      <c r="A192" s="135" t="s">
        <v>56</v>
      </c>
      <c r="B192" s="124" t="s">
        <v>202</v>
      </c>
      <c r="C192" s="124">
        <v>2</v>
      </c>
      <c r="D192" s="124">
        <v>0</v>
      </c>
      <c r="E192" s="139">
        <f>IF(C192=0,0,D192/C192)</f>
        <v>0</v>
      </c>
      <c r="F192" s="139" t="s">
        <v>180</v>
      </c>
      <c r="G192" s="217"/>
      <c r="H192" s="124" t="s">
        <v>59</v>
      </c>
      <c r="I192" s="124" t="s">
        <v>227</v>
      </c>
      <c r="J192" s="168">
        <v>2</v>
      </c>
      <c r="K192" s="124">
        <v>1</v>
      </c>
      <c r="L192" s="139">
        <f>K192/J192</f>
        <v>0.5</v>
      </c>
      <c r="M192" s="219" t="s">
        <v>181</v>
      </c>
    </row>
    <row r="193" spans="1:13" x14ac:dyDescent="0.2">
      <c r="A193" s="135" t="s">
        <v>61</v>
      </c>
      <c r="B193" s="124" t="s">
        <v>259</v>
      </c>
      <c r="C193" s="124">
        <v>2</v>
      </c>
      <c r="D193" s="124">
        <v>0</v>
      </c>
      <c r="E193" s="139">
        <f>IF(C193=0,0,D193/C193)</f>
        <v>0</v>
      </c>
      <c r="F193" s="139" t="s">
        <v>180</v>
      </c>
      <c r="G193" s="217"/>
      <c r="H193" s="124" t="s">
        <v>62</v>
      </c>
      <c r="I193" s="124" t="s">
        <v>68</v>
      </c>
      <c r="J193" s="168">
        <v>2</v>
      </c>
      <c r="K193" s="124">
        <v>1</v>
      </c>
      <c r="L193" s="139">
        <f>K193/J193</f>
        <v>0.5</v>
      </c>
      <c r="M193" s="219" t="s">
        <v>181</v>
      </c>
    </row>
    <row r="194" spans="1:13" x14ac:dyDescent="0.2">
      <c r="A194" s="135" t="s">
        <v>211</v>
      </c>
      <c r="B194" s="124" t="s">
        <v>240</v>
      </c>
      <c r="C194" s="124">
        <v>2</v>
      </c>
      <c r="D194" s="124">
        <v>0</v>
      </c>
      <c r="E194" s="139">
        <f>IF(C194=0,0,D194/C194)</f>
        <v>0</v>
      </c>
      <c r="F194" s="139" t="s">
        <v>180</v>
      </c>
      <c r="G194" s="217"/>
      <c r="H194" s="124" t="s">
        <v>243</v>
      </c>
      <c r="I194" s="124" t="s">
        <v>287</v>
      </c>
      <c r="J194" s="168">
        <v>2</v>
      </c>
      <c r="K194" s="124">
        <v>1</v>
      </c>
      <c r="L194" s="139">
        <f>K194/J194</f>
        <v>0.5</v>
      </c>
      <c r="M194" s="219" t="s">
        <v>181</v>
      </c>
    </row>
    <row r="195" spans="1:13" x14ac:dyDescent="0.2">
      <c r="A195" s="135" t="s">
        <v>243</v>
      </c>
      <c r="B195" s="124" t="s">
        <v>287</v>
      </c>
      <c r="C195" s="124">
        <v>2</v>
      </c>
      <c r="D195" s="124">
        <v>0</v>
      </c>
      <c r="E195" s="139">
        <f>IF(C195=0,0,D195/C195)</f>
        <v>0</v>
      </c>
      <c r="F195" s="139" t="s">
        <v>180</v>
      </c>
      <c r="G195" s="217"/>
      <c r="H195" s="124" t="s">
        <v>59</v>
      </c>
      <c r="I195" s="124" t="s">
        <v>237</v>
      </c>
      <c r="J195" s="168">
        <v>2</v>
      </c>
      <c r="K195" s="124">
        <v>0</v>
      </c>
      <c r="L195" s="139">
        <f>K195/J195</f>
        <v>0</v>
      </c>
      <c r="M195" s="219" t="s">
        <v>181</v>
      </c>
    </row>
    <row r="196" spans="1:13" x14ac:dyDescent="0.2">
      <c r="A196" s="135" t="s">
        <v>56</v>
      </c>
      <c r="B196" s="124" t="s">
        <v>77</v>
      </c>
      <c r="C196" s="124">
        <v>1</v>
      </c>
      <c r="D196" s="124">
        <v>0</v>
      </c>
      <c r="E196" s="139">
        <f>IF(C196=0,0,D196/C196)</f>
        <v>0</v>
      </c>
      <c r="F196" s="139" t="s">
        <v>180</v>
      </c>
      <c r="G196" s="217"/>
      <c r="H196" s="124" t="s">
        <v>59</v>
      </c>
      <c r="I196" s="124" t="s">
        <v>306</v>
      </c>
      <c r="J196" s="168">
        <v>2</v>
      </c>
      <c r="K196" s="124">
        <v>0</v>
      </c>
      <c r="L196" s="139">
        <f>K196/J196</f>
        <v>0</v>
      </c>
      <c r="M196" s="219" t="s">
        <v>181</v>
      </c>
    </row>
    <row r="197" spans="1:13" x14ac:dyDescent="0.2">
      <c r="A197" s="135" t="s">
        <v>56</v>
      </c>
      <c r="B197" s="124" t="s">
        <v>55</v>
      </c>
      <c r="C197" s="124">
        <v>1</v>
      </c>
      <c r="D197" s="124">
        <v>0</v>
      </c>
      <c r="E197" s="139">
        <f>IF(C197=0,0,D197/C197)</f>
        <v>0</v>
      </c>
      <c r="F197" s="139" t="s">
        <v>180</v>
      </c>
      <c r="G197" s="217"/>
      <c r="H197" s="124" t="s">
        <v>59</v>
      </c>
      <c r="I197" s="124" t="s">
        <v>289</v>
      </c>
      <c r="J197" s="168">
        <v>2</v>
      </c>
      <c r="K197" s="124">
        <v>0</v>
      </c>
      <c r="L197" s="139">
        <f>K197/J197</f>
        <v>0</v>
      </c>
      <c r="M197" s="219" t="s">
        <v>181</v>
      </c>
    </row>
    <row r="198" spans="1:13" x14ac:dyDescent="0.2">
      <c r="A198" s="135" t="s">
        <v>56</v>
      </c>
      <c r="B198" s="124" t="s">
        <v>263</v>
      </c>
      <c r="C198" s="124">
        <v>1</v>
      </c>
      <c r="D198" s="124">
        <v>0</v>
      </c>
      <c r="E198" s="139">
        <f>IF(C198=0,0,D198/C198)</f>
        <v>0</v>
      </c>
      <c r="F198" s="139" t="s">
        <v>180</v>
      </c>
      <c r="G198" s="217"/>
      <c r="H198" s="124" t="s">
        <v>61</v>
      </c>
      <c r="I198" s="124" t="s">
        <v>208</v>
      </c>
      <c r="J198" s="168">
        <v>2</v>
      </c>
      <c r="K198" s="124">
        <v>0</v>
      </c>
      <c r="L198" s="139">
        <f>K198/J198</f>
        <v>0</v>
      </c>
      <c r="M198" s="219" t="s">
        <v>181</v>
      </c>
    </row>
    <row r="199" spans="1:13" x14ac:dyDescent="0.2">
      <c r="A199" s="135" t="s">
        <v>59</v>
      </c>
      <c r="B199" s="124" t="s">
        <v>306</v>
      </c>
      <c r="C199" s="124">
        <v>1</v>
      </c>
      <c r="D199" s="124">
        <v>0</v>
      </c>
      <c r="E199" s="139">
        <f>IF(C199=0,0,D199/C199)</f>
        <v>0</v>
      </c>
      <c r="F199" s="139" t="s">
        <v>180</v>
      </c>
      <c r="G199" s="217"/>
      <c r="H199" s="124" t="s">
        <v>61</v>
      </c>
      <c r="I199" s="124" t="s">
        <v>175</v>
      </c>
      <c r="J199" s="168">
        <v>2</v>
      </c>
      <c r="K199" s="124">
        <v>0</v>
      </c>
      <c r="L199" s="139">
        <f>K199/J199</f>
        <v>0</v>
      </c>
      <c r="M199" s="219" t="s">
        <v>181</v>
      </c>
    </row>
    <row r="200" spans="1:13" x14ac:dyDescent="0.2">
      <c r="A200" s="135" t="s">
        <v>59</v>
      </c>
      <c r="B200" s="124" t="s">
        <v>289</v>
      </c>
      <c r="C200" s="124">
        <v>1</v>
      </c>
      <c r="D200" s="124">
        <v>0</v>
      </c>
      <c r="E200" s="139">
        <f>IF(C200=0,0,D200/C200)</f>
        <v>0</v>
      </c>
      <c r="F200" s="139" t="s">
        <v>180</v>
      </c>
      <c r="G200" s="217"/>
      <c r="H200" s="124" t="s">
        <v>61</v>
      </c>
      <c r="I200" s="124" t="s">
        <v>48</v>
      </c>
      <c r="J200" s="168">
        <v>2</v>
      </c>
      <c r="K200" s="124">
        <v>0</v>
      </c>
      <c r="L200" s="139">
        <f>K200/J200</f>
        <v>0</v>
      </c>
      <c r="M200" s="219" t="s">
        <v>181</v>
      </c>
    </row>
    <row r="201" spans="1:13" x14ac:dyDescent="0.2">
      <c r="A201" s="135" t="s">
        <v>59</v>
      </c>
      <c r="B201" s="124" t="s">
        <v>227</v>
      </c>
      <c r="C201" s="124">
        <v>1</v>
      </c>
      <c r="D201" s="124">
        <v>0</v>
      </c>
      <c r="E201" s="139">
        <f>IF(C201=0,0,D201/C201)</f>
        <v>0</v>
      </c>
      <c r="F201" s="139" t="s">
        <v>180</v>
      </c>
      <c r="G201" s="217"/>
      <c r="H201" s="124" t="s">
        <v>211</v>
      </c>
      <c r="I201" s="124" t="s">
        <v>283</v>
      </c>
      <c r="J201" s="168">
        <v>2</v>
      </c>
      <c r="K201" s="124">
        <v>0</v>
      </c>
      <c r="L201" s="139">
        <f>K201/J201</f>
        <v>0</v>
      </c>
      <c r="M201" s="219" t="s">
        <v>181</v>
      </c>
    </row>
    <row r="202" spans="1:13" x14ac:dyDescent="0.2">
      <c r="A202" s="135" t="s">
        <v>301</v>
      </c>
      <c r="B202" s="124" t="s">
        <v>146</v>
      </c>
      <c r="C202" s="124">
        <v>1</v>
      </c>
      <c r="D202" s="124">
        <v>0</v>
      </c>
      <c r="E202" s="139">
        <f>IF(C202=0,0,D202/C202)</f>
        <v>0</v>
      </c>
      <c r="F202" s="139" t="s">
        <v>180</v>
      </c>
      <c r="G202" s="217"/>
      <c r="H202" s="124" t="s">
        <v>211</v>
      </c>
      <c r="I202" s="124" t="s">
        <v>240</v>
      </c>
      <c r="J202" s="168">
        <v>2</v>
      </c>
      <c r="K202" s="124">
        <v>0</v>
      </c>
      <c r="L202" s="139">
        <f>K202/J202</f>
        <v>0</v>
      </c>
      <c r="M202" s="219" t="s">
        <v>181</v>
      </c>
    </row>
    <row r="203" spans="1:13" x14ac:dyDescent="0.2">
      <c r="A203" s="135" t="s">
        <v>58</v>
      </c>
      <c r="B203" s="124" t="s">
        <v>302</v>
      </c>
      <c r="C203" s="124">
        <v>1</v>
      </c>
      <c r="D203" s="124">
        <v>0</v>
      </c>
      <c r="E203" s="139">
        <f>IF(C203=0,0,D203/C203)</f>
        <v>0</v>
      </c>
      <c r="F203" s="139" t="s">
        <v>180</v>
      </c>
      <c r="G203" s="217"/>
      <c r="H203" s="124" t="s">
        <v>58</v>
      </c>
      <c r="I203" s="124" t="s">
        <v>302</v>
      </c>
      <c r="J203" s="168">
        <v>2</v>
      </c>
      <c r="K203" s="124">
        <v>0</v>
      </c>
      <c r="L203" s="139">
        <f>K203/J203</f>
        <v>0</v>
      </c>
      <c r="M203" s="219" t="s">
        <v>181</v>
      </c>
    </row>
    <row r="204" spans="1:13" x14ac:dyDescent="0.2">
      <c r="A204" s="135" t="s">
        <v>56</v>
      </c>
      <c r="B204" s="124" t="s">
        <v>46</v>
      </c>
      <c r="C204" s="124">
        <v>0</v>
      </c>
      <c r="D204" s="124">
        <v>0</v>
      </c>
      <c r="E204" s="139">
        <f>IF(C204=0,0,D204/C204)</f>
        <v>0</v>
      </c>
      <c r="F204" s="139" t="s">
        <v>180</v>
      </c>
      <c r="G204" s="217"/>
      <c r="H204" s="124" t="s">
        <v>61</v>
      </c>
      <c r="I204" s="124" t="s">
        <v>259</v>
      </c>
      <c r="J204" s="168">
        <v>1</v>
      </c>
      <c r="K204" s="124">
        <v>1</v>
      </c>
      <c r="L204" s="139">
        <f>K204/J204</f>
        <v>1</v>
      </c>
      <c r="M204" s="219" t="s">
        <v>181</v>
      </c>
    </row>
    <row r="205" spans="1:13" x14ac:dyDescent="0.2">
      <c r="A205" s="135" t="s">
        <v>56</v>
      </c>
      <c r="B205" s="124" t="s">
        <v>380</v>
      </c>
      <c r="C205" s="124">
        <v>0</v>
      </c>
      <c r="D205" s="124">
        <v>0</v>
      </c>
      <c r="E205" s="139">
        <f>IF(C205=0,0,D205/C205)</f>
        <v>0</v>
      </c>
      <c r="F205" s="139" t="s">
        <v>180</v>
      </c>
      <c r="G205" s="217"/>
      <c r="H205" s="124" t="s">
        <v>56</v>
      </c>
      <c r="I205" s="124" t="s">
        <v>77</v>
      </c>
      <c r="J205" s="168">
        <v>1</v>
      </c>
      <c r="K205" s="124">
        <v>0</v>
      </c>
      <c r="L205" s="124">
        <f>K205/J205</f>
        <v>0</v>
      </c>
      <c r="M205" s="219" t="s">
        <v>181</v>
      </c>
    </row>
    <row r="206" spans="1:13" x14ac:dyDescent="0.2">
      <c r="A206" s="135" t="s">
        <v>57</v>
      </c>
      <c r="B206" s="124" t="s">
        <v>381</v>
      </c>
      <c r="C206" s="124">
        <v>0</v>
      </c>
      <c r="D206" s="124">
        <v>0</v>
      </c>
      <c r="E206" s="139">
        <f>IF(C206=0,0,D206/C206)</f>
        <v>0</v>
      </c>
      <c r="F206" s="139" t="s">
        <v>180</v>
      </c>
      <c r="G206" s="217"/>
      <c r="H206" s="124" t="s">
        <v>56</v>
      </c>
      <c r="I206" s="124" t="s">
        <v>55</v>
      </c>
      <c r="J206" s="168">
        <v>1</v>
      </c>
      <c r="K206" s="124">
        <v>0</v>
      </c>
      <c r="L206" s="124">
        <f>K206/J206</f>
        <v>0</v>
      </c>
      <c r="M206" s="219" t="s">
        <v>181</v>
      </c>
    </row>
    <row r="207" spans="1:13" x14ac:dyDescent="0.2">
      <c r="A207" s="135" t="s">
        <v>212</v>
      </c>
      <c r="B207" s="124" t="s">
        <v>74</v>
      </c>
      <c r="C207" s="124">
        <v>0</v>
      </c>
      <c r="D207" s="124">
        <v>0</v>
      </c>
      <c r="E207" s="139">
        <f>IF(C207=0,0,D207/C207)</f>
        <v>0</v>
      </c>
      <c r="F207" s="139" t="s">
        <v>180</v>
      </c>
      <c r="G207" s="217"/>
      <c r="H207" s="124" t="s">
        <v>56</v>
      </c>
      <c r="I207" s="124" t="s">
        <v>46</v>
      </c>
      <c r="J207" s="168">
        <v>1</v>
      </c>
      <c r="K207" s="124">
        <v>0</v>
      </c>
      <c r="L207" s="139">
        <f>K207/J207</f>
        <v>0</v>
      </c>
      <c r="M207" s="219" t="s">
        <v>181</v>
      </c>
    </row>
    <row r="208" spans="1:13" x14ac:dyDescent="0.2">
      <c r="A208" s="135" t="s">
        <v>61</v>
      </c>
      <c r="B208" s="124" t="s">
        <v>175</v>
      </c>
      <c r="C208" s="124">
        <v>0</v>
      </c>
      <c r="D208" s="124">
        <v>0</v>
      </c>
      <c r="E208" s="139">
        <f>IF(C208=0,0,D208/C208)</f>
        <v>0</v>
      </c>
      <c r="F208" s="139" t="s">
        <v>180</v>
      </c>
      <c r="G208" s="217"/>
      <c r="H208" s="124" t="s">
        <v>57</v>
      </c>
      <c r="I208" s="124" t="s">
        <v>381</v>
      </c>
      <c r="J208" s="168">
        <v>1</v>
      </c>
      <c r="K208" s="124">
        <v>0</v>
      </c>
      <c r="L208" s="139">
        <f>K208/J208</f>
        <v>0</v>
      </c>
      <c r="M208" s="219" t="s">
        <v>181</v>
      </c>
    </row>
    <row r="209" spans="1:13" x14ac:dyDescent="0.2">
      <c r="A209" s="135" t="s">
        <v>61</v>
      </c>
      <c r="B209" s="124" t="s">
        <v>48</v>
      </c>
      <c r="C209" s="124">
        <v>0</v>
      </c>
      <c r="D209" s="124">
        <v>0</v>
      </c>
      <c r="E209" s="139">
        <f>IF(C209=0,0,D209/C209)</f>
        <v>0</v>
      </c>
      <c r="F209" s="139" t="s">
        <v>180</v>
      </c>
      <c r="G209" s="217"/>
      <c r="H209" s="124" t="s">
        <v>212</v>
      </c>
      <c r="I209" s="124" t="s">
        <v>299</v>
      </c>
      <c r="J209" s="168">
        <v>1</v>
      </c>
      <c r="K209" s="124">
        <v>0</v>
      </c>
      <c r="L209" s="139">
        <f>K209/J209</f>
        <v>0</v>
      </c>
      <c r="M209" s="219" t="s">
        <v>181</v>
      </c>
    </row>
    <row r="210" spans="1:13" x14ac:dyDescent="0.2">
      <c r="A210" s="135" t="s">
        <v>176</v>
      </c>
      <c r="B210" s="124" t="s">
        <v>284</v>
      </c>
      <c r="C210" s="124">
        <v>0</v>
      </c>
      <c r="D210" s="124">
        <v>0</v>
      </c>
      <c r="E210" s="139">
        <f>IF(C210=0,0,D210/C210)</f>
        <v>0</v>
      </c>
      <c r="F210" s="139" t="s">
        <v>180</v>
      </c>
      <c r="G210" s="217"/>
      <c r="H210" s="124" t="s">
        <v>61</v>
      </c>
      <c r="I210" s="124" t="s">
        <v>370</v>
      </c>
      <c r="J210" s="168">
        <v>1</v>
      </c>
      <c r="K210" s="124">
        <v>0</v>
      </c>
      <c r="L210" s="139">
        <f>K210/J210</f>
        <v>0</v>
      </c>
      <c r="M210" s="219" t="s">
        <v>181</v>
      </c>
    </row>
    <row r="211" spans="1:13" x14ac:dyDescent="0.2">
      <c r="A211" s="135" t="s">
        <v>176</v>
      </c>
      <c r="B211" s="124" t="s">
        <v>285</v>
      </c>
      <c r="C211" s="124">
        <v>0</v>
      </c>
      <c r="D211" s="124">
        <v>0</v>
      </c>
      <c r="E211" s="139">
        <f>IF(C211=0,0,D211/C211)</f>
        <v>0</v>
      </c>
      <c r="F211" s="139" t="s">
        <v>180</v>
      </c>
      <c r="G211" s="217"/>
      <c r="H211" s="124" t="s">
        <v>176</v>
      </c>
      <c r="I211" s="124" t="s">
        <v>284</v>
      </c>
      <c r="J211" s="168">
        <v>1</v>
      </c>
      <c r="K211" s="124">
        <v>0</v>
      </c>
      <c r="L211" s="139">
        <f>K211/J211</f>
        <v>0</v>
      </c>
      <c r="M211" s="219" t="s">
        <v>181</v>
      </c>
    </row>
    <row r="212" spans="1:13" x14ac:dyDescent="0.2">
      <c r="A212" s="135" t="s">
        <v>58</v>
      </c>
      <c r="B212" s="124" t="s">
        <v>248</v>
      </c>
      <c r="C212" s="124">
        <v>0</v>
      </c>
      <c r="D212" s="124">
        <v>0</v>
      </c>
      <c r="E212" s="139">
        <f>IF(C212=0,0,D212/C212)</f>
        <v>0</v>
      </c>
      <c r="F212" s="139" t="s">
        <v>180</v>
      </c>
      <c r="G212" s="217"/>
      <c r="H212" s="124" t="s">
        <v>176</v>
      </c>
      <c r="I212" s="124" t="s">
        <v>285</v>
      </c>
      <c r="J212" s="168">
        <v>1</v>
      </c>
      <c r="K212" s="124">
        <v>0</v>
      </c>
      <c r="L212" s="139">
        <f>K212/J212</f>
        <v>0</v>
      </c>
      <c r="M212" s="219" t="s">
        <v>181</v>
      </c>
    </row>
    <row r="213" spans="1:13" x14ac:dyDescent="0.2">
      <c r="A213" s="135" t="s">
        <v>58</v>
      </c>
      <c r="B213" s="124" t="s">
        <v>244</v>
      </c>
      <c r="C213" s="124">
        <v>0</v>
      </c>
      <c r="D213" s="124">
        <v>0</v>
      </c>
      <c r="E213" s="139">
        <f>IF(C213=0,0,D213/C213)</f>
        <v>0</v>
      </c>
      <c r="F213" s="139" t="s">
        <v>180</v>
      </c>
      <c r="G213" s="217"/>
      <c r="H213" s="124" t="s">
        <v>243</v>
      </c>
      <c r="I213" s="124" t="s">
        <v>378</v>
      </c>
      <c r="J213" s="168">
        <v>1</v>
      </c>
      <c r="K213" s="124">
        <v>0</v>
      </c>
      <c r="L213" s="139">
        <f>K213/J213</f>
        <v>0</v>
      </c>
      <c r="M213" s="219" t="s">
        <v>181</v>
      </c>
    </row>
    <row r="214" spans="1:13" x14ac:dyDescent="0.2">
      <c r="A214" s="197" t="s">
        <v>374</v>
      </c>
      <c r="B214" s="195" t="s">
        <v>367</v>
      </c>
      <c r="C214" s="195">
        <v>0</v>
      </c>
      <c r="D214" s="195">
        <v>0</v>
      </c>
      <c r="E214" s="193">
        <f>IF(C214=0,0,D214/C214)</f>
        <v>0</v>
      </c>
      <c r="F214" s="193" t="s">
        <v>180</v>
      </c>
      <c r="G214" s="217"/>
      <c r="H214" s="195" t="s">
        <v>58</v>
      </c>
      <c r="I214" s="195" t="s">
        <v>244</v>
      </c>
      <c r="J214" s="198">
        <v>0</v>
      </c>
      <c r="K214" s="195">
        <v>0</v>
      </c>
      <c r="L214" s="193" t="e">
        <f>K214/J214</f>
        <v>#DIV/0!</v>
      </c>
      <c r="M214" s="220" t="s">
        <v>181</v>
      </c>
    </row>
  </sheetData>
  <sheetProtection password="97AA" sheet="1" objects="1" scenarios="1"/>
  <sortState ref="H171:M214">
    <sortCondition descending="1" ref="J171:J214"/>
  </sortState>
  <printOptions horizontalCentered="1"/>
  <pageMargins left="0.5" right="0.5" top="0.75" bottom="0.75" header="0.5" footer="0.5"/>
  <pageSetup orientation="landscape" horizont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  <pageSetUpPr fitToPage="1"/>
  </sheetPr>
  <dimension ref="A1:E42"/>
  <sheetViews>
    <sheetView zoomScaleNormal="100" workbookViewId="0">
      <selection activeCell="C3" sqref="C3"/>
    </sheetView>
  </sheetViews>
  <sheetFormatPr defaultRowHeight="12.75" x14ac:dyDescent="0.2"/>
  <cols>
    <col min="1" max="1" width="21.42578125" style="149" customWidth="1"/>
    <col min="2" max="2" width="9.140625" style="149"/>
    <col min="3" max="3" width="10.140625" style="149" customWidth="1"/>
    <col min="4" max="16384" width="9.140625" style="149"/>
  </cols>
  <sheetData>
    <row r="1" spans="1:5" x14ac:dyDescent="0.2">
      <c r="A1" s="18"/>
      <c r="B1" s="18" t="s">
        <v>66</v>
      </c>
      <c r="C1" s="18" t="s">
        <v>36</v>
      </c>
      <c r="D1" s="18" t="s">
        <v>391</v>
      </c>
      <c r="E1" s="18"/>
    </row>
    <row r="2" spans="1:5" x14ac:dyDescent="0.2">
      <c r="A2" s="18" t="s">
        <v>36</v>
      </c>
      <c r="B2" s="18" t="s">
        <v>390</v>
      </c>
      <c r="C2" s="18" t="s">
        <v>389</v>
      </c>
      <c r="D2" s="18" t="s">
        <v>17</v>
      </c>
      <c r="E2" s="18" t="s">
        <v>392</v>
      </c>
    </row>
    <row r="3" spans="1:5" x14ac:dyDescent="0.2">
      <c r="A3" s="149" t="s">
        <v>56</v>
      </c>
      <c r="B3" s="132">
        <v>77</v>
      </c>
      <c r="C3" s="132">
        <v>86</v>
      </c>
      <c r="D3" s="98">
        <f t="shared" ref="D3:D20" si="0">C3/(C3+B3)</f>
        <v>0.52760736196319014</v>
      </c>
      <c r="E3" s="149">
        <v>1</v>
      </c>
    </row>
    <row r="4" spans="1:5" x14ac:dyDescent="0.2">
      <c r="A4" s="149" t="s">
        <v>211</v>
      </c>
      <c r="B4" s="132">
        <v>105</v>
      </c>
      <c r="C4" s="132">
        <v>92</v>
      </c>
      <c r="D4" s="98">
        <f t="shared" si="0"/>
        <v>0.46700507614213199</v>
      </c>
      <c r="E4" s="149">
        <v>2</v>
      </c>
    </row>
    <row r="5" spans="1:5" x14ac:dyDescent="0.2">
      <c r="A5" s="99" t="s">
        <v>301</v>
      </c>
      <c r="B5" s="132">
        <v>79</v>
      </c>
      <c r="C5" s="132">
        <v>65</v>
      </c>
      <c r="D5" s="98">
        <f t="shared" si="0"/>
        <v>0.4513888888888889</v>
      </c>
      <c r="E5" s="149">
        <v>3</v>
      </c>
    </row>
    <row r="6" spans="1:5" x14ac:dyDescent="0.2">
      <c r="A6" s="99" t="s">
        <v>61</v>
      </c>
      <c r="B6" s="132">
        <v>88</v>
      </c>
      <c r="C6" s="132">
        <v>71</v>
      </c>
      <c r="D6" s="98">
        <f t="shared" si="0"/>
        <v>0.44654088050314467</v>
      </c>
      <c r="E6" s="149">
        <v>4</v>
      </c>
    </row>
    <row r="7" spans="1:5" x14ac:dyDescent="0.2">
      <c r="A7" s="149" t="s">
        <v>212</v>
      </c>
      <c r="B7" s="132">
        <v>88</v>
      </c>
      <c r="C7" s="132">
        <v>69</v>
      </c>
      <c r="D7" s="98">
        <f t="shared" si="0"/>
        <v>0.43949044585987262</v>
      </c>
      <c r="E7" s="149">
        <v>5</v>
      </c>
    </row>
    <row r="8" spans="1:5" x14ac:dyDescent="0.2">
      <c r="A8" s="149" t="s">
        <v>59</v>
      </c>
      <c r="B8" s="132">
        <v>94</v>
      </c>
      <c r="C8" s="132">
        <v>70</v>
      </c>
      <c r="D8" s="98">
        <f t="shared" si="0"/>
        <v>0.42682926829268292</v>
      </c>
      <c r="E8" s="149">
        <v>6</v>
      </c>
    </row>
    <row r="9" spans="1:5" x14ac:dyDescent="0.2">
      <c r="A9" s="149" t="s">
        <v>57</v>
      </c>
      <c r="B9" s="132">
        <v>136</v>
      </c>
      <c r="C9" s="132">
        <v>101</v>
      </c>
      <c r="D9" s="98">
        <f t="shared" si="0"/>
        <v>0.42616033755274263</v>
      </c>
      <c r="E9" s="149">
        <v>7</v>
      </c>
    </row>
    <row r="10" spans="1:5" x14ac:dyDescent="0.2">
      <c r="A10" s="149" t="s">
        <v>242</v>
      </c>
      <c r="B10" s="132">
        <v>93</v>
      </c>
      <c r="C10" s="132">
        <v>69</v>
      </c>
      <c r="D10" s="98">
        <f t="shared" si="0"/>
        <v>0.42592592592592593</v>
      </c>
      <c r="E10" s="149">
        <v>8</v>
      </c>
    </row>
    <row r="11" spans="1:5" x14ac:dyDescent="0.2">
      <c r="A11" s="149" t="s">
        <v>114</v>
      </c>
      <c r="B11" s="132">
        <v>91</v>
      </c>
      <c r="C11" s="132">
        <v>63</v>
      </c>
      <c r="D11" s="98">
        <f t="shared" si="0"/>
        <v>0.40909090909090912</v>
      </c>
      <c r="E11" s="149">
        <v>9</v>
      </c>
    </row>
    <row r="12" spans="1:5" x14ac:dyDescent="0.2">
      <c r="A12" s="149" t="s">
        <v>176</v>
      </c>
      <c r="B12" s="132">
        <v>88</v>
      </c>
      <c r="C12" s="132">
        <v>55</v>
      </c>
      <c r="D12" s="98">
        <f t="shared" si="0"/>
        <v>0.38461538461538464</v>
      </c>
      <c r="E12" s="149">
        <v>10</v>
      </c>
    </row>
    <row r="13" spans="1:5" x14ac:dyDescent="0.2">
      <c r="A13" s="99" t="s">
        <v>374</v>
      </c>
      <c r="B13" s="132">
        <v>52</v>
      </c>
      <c r="C13" s="132">
        <v>32</v>
      </c>
      <c r="D13" s="98">
        <f t="shared" si="0"/>
        <v>0.38095238095238093</v>
      </c>
      <c r="E13" s="149">
        <v>11</v>
      </c>
    </row>
    <row r="14" spans="1:5" x14ac:dyDescent="0.2">
      <c r="A14" s="149" t="s">
        <v>62</v>
      </c>
      <c r="B14" s="132">
        <v>91</v>
      </c>
      <c r="C14" s="132">
        <v>55</v>
      </c>
      <c r="D14" s="98">
        <f t="shared" si="0"/>
        <v>0.37671232876712329</v>
      </c>
      <c r="E14" s="149">
        <v>12</v>
      </c>
    </row>
    <row r="15" spans="1:5" x14ac:dyDescent="0.2">
      <c r="A15" s="99" t="s">
        <v>184</v>
      </c>
      <c r="B15" s="132">
        <v>100</v>
      </c>
      <c r="C15" s="132">
        <v>58</v>
      </c>
      <c r="D15" s="98">
        <f t="shared" si="0"/>
        <v>0.36708860759493672</v>
      </c>
      <c r="E15" s="149">
        <v>13</v>
      </c>
    </row>
    <row r="16" spans="1:5" x14ac:dyDescent="0.2">
      <c r="A16" s="149" t="s">
        <v>100</v>
      </c>
      <c r="B16" s="132">
        <v>99</v>
      </c>
      <c r="C16" s="132">
        <v>57</v>
      </c>
      <c r="D16" s="98">
        <f t="shared" si="0"/>
        <v>0.36538461538461536</v>
      </c>
      <c r="E16" s="149">
        <v>14</v>
      </c>
    </row>
    <row r="17" spans="1:5" x14ac:dyDescent="0.2">
      <c r="A17" s="149" t="s">
        <v>183</v>
      </c>
      <c r="B17" s="132">
        <v>121</v>
      </c>
      <c r="C17" s="132">
        <v>65</v>
      </c>
      <c r="D17" s="98">
        <f t="shared" si="0"/>
        <v>0.34946236559139787</v>
      </c>
      <c r="E17" s="149">
        <v>15</v>
      </c>
    </row>
    <row r="18" spans="1:5" x14ac:dyDescent="0.2">
      <c r="A18" s="99" t="s">
        <v>58</v>
      </c>
      <c r="B18" s="132">
        <v>87</v>
      </c>
      <c r="C18" s="132">
        <v>43</v>
      </c>
      <c r="D18" s="98">
        <f t="shared" si="0"/>
        <v>0.33076923076923076</v>
      </c>
      <c r="E18" s="149">
        <v>16</v>
      </c>
    </row>
    <row r="19" spans="1:5" x14ac:dyDescent="0.2">
      <c r="A19" s="149" t="s">
        <v>243</v>
      </c>
      <c r="B19" s="132">
        <v>77</v>
      </c>
      <c r="C19" s="132">
        <v>17</v>
      </c>
      <c r="D19" s="98">
        <f t="shared" si="0"/>
        <v>0.18085106382978725</v>
      </c>
      <c r="E19" s="149">
        <v>17</v>
      </c>
    </row>
    <row r="20" spans="1:5" x14ac:dyDescent="0.2">
      <c r="A20" s="149" t="s">
        <v>373</v>
      </c>
      <c r="B20" s="132">
        <v>73</v>
      </c>
      <c r="C20" s="132">
        <v>13</v>
      </c>
      <c r="D20" s="98">
        <f t="shared" si="0"/>
        <v>0.15116279069767441</v>
      </c>
      <c r="E20" s="149">
        <v>18</v>
      </c>
    </row>
    <row r="21" spans="1:5" x14ac:dyDescent="0.2">
      <c r="A21" s="132"/>
      <c r="B21" s="133"/>
      <c r="C21" s="132"/>
    </row>
    <row r="22" spans="1:5" x14ac:dyDescent="0.2">
      <c r="A22" s="132"/>
      <c r="B22" s="133"/>
      <c r="C22" s="132"/>
    </row>
    <row r="23" spans="1:5" x14ac:dyDescent="0.2">
      <c r="A23" s="132"/>
      <c r="B23" s="133"/>
      <c r="C23" s="132"/>
    </row>
    <row r="24" spans="1:5" x14ac:dyDescent="0.2">
      <c r="A24" s="132"/>
      <c r="B24" s="133"/>
      <c r="C24" s="132"/>
    </row>
    <row r="25" spans="1:5" x14ac:dyDescent="0.2">
      <c r="A25" s="132"/>
      <c r="B25" s="133"/>
      <c r="C25" s="132"/>
    </row>
    <row r="26" spans="1:5" x14ac:dyDescent="0.2">
      <c r="A26" s="132"/>
      <c r="B26" s="133"/>
      <c r="C26" s="132"/>
    </row>
    <row r="27" spans="1:5" x14ac:dyDescent="0.2">
      <c r="B27" s="133"/>
    </row>
    <row r="28" spans="1:5" x14ac:dyDescent="0.2">
      <c r="B28" s="133"/>
    </row>
    <row r="29" spans="1:5" x14ac:dyDescent="0.2">
      <c r="B29" s="133"/>
    </row>
    <row r="30" spans="1:5" x14ac:dyDescent="0.2">
      <c r="B30" s="133"/>
    </row>
    <row r="31" spans="1:5" x14ac:dyDescent="0.2">
      <c r="B31" s="133"/>
    </row>
    <row r="32" spans="1:5" x14ac:dyDescent="0.2">
      <c r="B32" s="133"/>
    </row>
    <row r="33" spans="2:2" x14ac:dyDescent="0.2">
      <c r="B33" s="133"/>
    </row>
    <row r="34" spans="2:2" x14ac:dyDescent="0.2">
      <c r="B34" s="133"/>
    </row>
    <row r="35" spans="2:2" x14ac:dyDescent="0.2">
      <c r="B35" s="133"/>
    </row>
    <row r="36" spans="2:2" x14ac:dyDescent="0.2">
      <c r="B36" s="133"/>
    </row>
    <row r="37" spans="2:2" x14ac:dyDescent="0.2">
      <c r="B37" s="133"/>
    </row>
    <row r="38" spans="2:2" x14ac:dyDescent="0.2">
      <c r="B38" s="133"/>
    </row>
    <row r="39" spans="2:2" x14ac:dyDescent="0.2">
      <c r="B39" s="133"/>
    </row>
    <row r="40" spans="2:2" x14ac:dyDescent="0.2">
      <c r="B40" s="133"/>
    </row>
    <row r="41" spans="2:2" x14ac:dyDescent="0.2">
      <c r="B41" s="133"/>
    </row>
    <row r="42" spans="2:2" x14ac:dyDescent="0.2">
      <c r="B42" s="133"/>
    </row>
  </sheetData>
  <sheetProtection password="97AA" sheet="1" objects="1" scenarios="1"/>
  <sortState ref="A3:E20">
    <sortCondition descending="1" ref="D3:D20"/>
  </sortState>
  <printOptions horizontalCentered="1"/>
  <pageMargins left="0.25" right="0.25" top="0.5" bottom="0.5" header="0.5" footer="0.5"/>
  <pageSetup scale="68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  <pageSetUpPr fitToPage="1"/>
  </sheetPr>
  <dimension ref="A1:D42"/>
  <sheetViews>
    <sheetView zoomScaleNormal="100" workbookViewId="0">
      <selection activeCell="C3" sqref="C3"/>
    </sheetView>
  </sheetViews>
  <sheetFormatPr defaultRowHeight="12.75" x14ac:dyDescent="0.2"/>
  <cols>
    <col min="1" max="1" width="7.7109375" style="149" bestFit="1" customWidth="1"/>
    <col min="2" max="2" width="15.28515625" style="149" bestFit="1" customWidth="1"/>
    <col min="3" max="3" width="19.140625" style="149" bestFit="1" customWidth="1"/>
    <col min="4" max="4" width="7.42578125" style="149" bestFit="1" customWidth="1"/>
    <col min="5" max="16384" width="9.140625" style="149"/>
  </cols>
  <sheetData>
    <row r="1" spans="1:4" x14ac:dyDescent="0.2">
      <c r="A1" s="149" t="s">
        <v>393</v>
      </c>
    </row>
    <row r="2" spans="1:4" x14ac:dyDescent="0.2">
      <c r="A2" s="41"/>
      <c r="B2" s="41"/>
      <c r="C2" s="41"/>
      <c r="D2" s="41" t="s">
        <v>35</v>
      </c>
    </row>
    <row r="3" spans="1:4" x14ac:dyDescent="0.2">
      <c r="A3" s="199" t="s">
        <v>98</v>
      </c>
      <c r="B3" s="199" t="s">
        <v>33</v>
      </c>
      <c r="C3" s="199" t="s">
        <v>36</v>
      </c>
      <c r="D3" s="199" t="s">
        <v>38</v>
      </c>
    </row>
    <row r="4" spans="1:4" x14ac:dyDescent="0.2">
      <c r="A4" s="200" t="s">
        <v>394</v>
      </c>
      <c r="B4" s="169" t="s">
        <v>67</v>
      </c>
      <c r="C4" s="169" t="s">
        <v>61</v>
      </c>
      <c r="D4" s="201">
        <v>0.80952380952380953</v>
      </c>
    </row>
    <row r="5" spans="1:4" x14ac:dyDescent="0.2">
      <c r="A5" s="202">
        <v>2</v>
      </c>
      <c r="B5" s="149" t="s">
        <v>254</v>
      </c>
      <c r="C5" s="149" t="s">
        <v>61</v>
      </c>
      <c r="D5" s="203">
        <v>0.7931034482758621</v>
      </c>
    </row>
    <row r="6" spans="1:4" x14ac:dyDescent="0.2">
      <c r="A6" s="202">
        <v>3</v>
      </c>
      <c r="B6" s="149" t="s">
        <v>298</v>
      </c>
      <c r="C6" s="149" t="s">
        <v>212</v>
      </c>
      <c r="D6" s="203">
        <v>0.78125</v>
      </c>
    </row>
    <row r="7" spans="1:4" x14ac:dyDescent="0.2">
      <c r="A7" s="202">
        <v>4</v>
      </c>
      <c r="B7" s="149" t="s">
        <v>229</v>
      </c>
      <c r="C7" s="149" t="s">
        <v>57</v>
      </c>
      <c r="D7" s="203">
        <v>0.71739130434782605</v>
      </c>
    </row>
    <row r="8" spans="1:4" x14ac:dyDescent="0.2">
      <c r="A8" s="202">
        <v>4</v>
      </c>
      <c r="B8" s="149" t="s">
        <v>262</v>
      </c>
      <c r="C8" s="149" t="s">
        <v>211</v>
      </c>
      <c r="D8" s="203">
        <v>0.71052631578947367</v>
      </c>
    </row>
    <row r="9" spans="1:4" x14ac:dyDescent="0.2">
      <c r="A9" s="202">
        <v>6</v>
      </c>
      <c r="B9" s="149" t="s">
        <v>209</v>
      </c>
      <c r="C9" s="149" t="s">
        <v>57</v>
      </c>
      <c r="D9" s="203">
        <v>0.70588235294117652</v>
      </c>
    </row>
    <row r="12" spans="1:4" x14ac:dyDescent="0.2">
      <c r="A12" s="149" t="s">
        <v>395</v>
      </c>
    </row>
    <row r="13" spans="1:4" x14ac:dyDescent="0.2">
      <c r="A13" s="43"/>
      <c r="B13" s="41"/>
      <c r="C13" s="41"/>
      <c r="D13" s="41"/>
    </row>
    <row r="14" spans="1:4" x14ac:dyDescent="0.2">
      <c r="A14" s="199" t="s">
        <v>98</v>
      </c>
      <c r="B14" s="199" t="s">
        <v>33</v>
      </c>
      <c r="C14" s="199" t="s">
        <v>36</v>
      </c>
      <c r="D14" s="199" t="s">
        <v>45</v>
      </c>
    </row>
    <row r="15" spans="1:4" x14ac:dyDescent="0.2">
      <c r="A15" s="200" t="s">
        <v>394</v>
      </c>
      <c r="B15" s="169" t="s">
        <v>148</v>
      </c>
      <c r="C15" s="169" t="s">
        <v>61</v>
      </c>
      <c r="D15" s="201">
        <v>6.166666666666667</v>
      </c>
    </row>
    <row r="16" spans="1:4" x14ac:dyDescent="0.2">
      <c r="A16" s="202">
        <v>2</v>
      </c>
      <c r="B16" s="149" t="s">
        <v>178</v>
      </c>
      <c r="C16" s="149" t="s">
        <v>211</v>
      </c>
      <c r="D16" s="203">
        <v>4.8</v>
      </c>
    </row>
    <row r="17" spans="1:4" x14ac:dyDescent="0.2">
      <c r="A17" s="202">
        <v>3</v>
      </c>
      <c r="B17" s="149" t="s">
        <v>152</v>
      </c>
      <c r="C17" s="149" t="s">
        <v>301</v>
      </c>
      <c r="D17" s="203">
        <v>4.625</v>
      </c>
    </row>
    <row r="18" spans="1:4" x14ac:dyDescent="0.2">
      <c r="A18" s="202">
        <v>4</v>
      </c>
      <c r="B18" s="149" t="s">
        <v>99</v>
      </c>
      <c r="C18" s="149" t="s">
        <v>100</v>
      </c>
      <c r="D18" s="203">
        <v>4.4285714285714288</v>
      </c>
    </row>
    <row r="19" spans="1:4" x14ac:dyDescent="0.2">
      <c r="A19" s="202">
        <v>5</v>
      </c>
      <c r="B19" s="149" t="s">
        <v>174</v>
      </c>
      <c r="C19" s="149" t="s">
        <v>56</v>
      </c>
      <c r="D19" s="203">
        <v>4.25</v>
      </c>
    </row>
    <row r="20" spans="1:4" x14ac:dyDescent="0.2">
      <c r="A20" s="202">
        <v>6</v>
      </c>
      <c r="B20" s="149" t="s">
        <v>304</v>
      </c>
      <c r="C20" s="149" t="s">
        <v>59</v>
      </c>
      <c r="D20" s="203">
        <v>4</v>
      </c>
    </row>
    <row r="21" spans="1:4" x14ac:dyDescent="0.2">
      <c r="A21" s="202"/>
    </row>
    <row r="23" spans="1:4" x14ac:dyDescent="0.2">
      <c r="A23" s="149" t="s">
        <v>9</v>
      </c>
    </row>
    <row r="24" spans="1:4" x14ac:dyDescent="0.2">
      <c r="A24" s="43"/>
      <c r="B24" s="41"/>
      <c r="C24" s="41"/>
      <c r="D24" s="41"/>
    </row>
    <row r="25" spans="1:4" x14ac:dyDescent="0.2">
      <c r="A25" s="199" t="s">
        <v>98</v>
      </c>
      <c r="B25" s="199" t="s">
        <v>33</v>
      </c>
      <c r="C25" s="199" t="s">
        <v>36</v>
      </c>
      <c r="D25" s="199" t="s">
        <v>396</v>
      </c>
    </row>
    <row r="26" spans="1:4" x14ac:dyDescent="0.2">
      <c r="A26" s="200" t="s">
        <v>394</v>
      </c>
      <c r="B26" s="169" t="s">
        <v>96</v>
      </c>
      <c r="C26" s="169" t="s">
        <v>61</v>
      </c>
      <c r="D26" s="204">
        <v>9.4170403587443996E-2</v>
      </c>
    </row>
    <row r="27" spans="1:4" x14ac:dyDescent="0.2">
      <c r="D27" s="204"/>
    </row>
    <row r="30" spans="1:4" x14ac:dyDescent="0.2">
      <c r="B30" s="133"/>
    </row>
    <row r="31" spans="1:4" x14ac:dyDescent="0.2">
      <c r="B31" s="133"/>
    </row>
    <row r="32" spans="1:4" x14ac:dyDescent="0.2">
      <c r="B32" s="133"/>
    </row>
    <row r="33" spans="2:2" x14ac:dyDescent="0.2">
      <c r="B33" s="133"/>
    </row>
    <row r="34" spans="2:2" x14ac:dyDescent="0.2">
      <c r="B34" s="133"/>
    </row>
    <row r="35" spans="2:2" x14ac:dyDescent="0.2">
      <c r="B35" s="133"/>
    </row>
    <row r="36" spans="2:2" x14ac:dyDescent="0.2">
      <c r="B36" s="133"/>
    </row>
    <row r="37" spans="2:2" x14ac:dyDescent="0.2">
      <c r="B37" s="133"/>
    </row>
    <row r="38" spans="2:2" x14ac:dyDescent="0.2">
      <c r="B38" s="133"/>
    </row>
    <row r="39" spans="2:2" x14ac:dyDescent="0.2">
      <c r="B39" s="133"/>
    </row>
    <row r="40" spans="2:2" x14ac:dyDescent="0.2">
      <c r="B40" s="133"/>
    </row>
    <row r="41" spans="2:2" x14ac:dyDescent="0.2">
      <c r="B41" s="133"/>
    </row>
    <row r="42" spans="2:2" x14ac:dyDescent="0.2">
      <c r="B42" s="133"/>
    </row>
  </sheetData>
  <sheetProtection password="97AA" sheet="1" objects="1" scenarios="1"/>
  <printOptions horizontalCentered="1"/>
  <pageMargins left="0.25" right="0.25" top="0.5" bottom="0.5" header="0.5" footer="0.5"/>
  <pageSetup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205" t="s">
        <v>294</v>
      </c>
      <c r="D1" s="206"/>
      <c r="E1" s="207"/>
      <c r="F1" s="4">
        <v>9</v>
      </c>
      <c r="G1" s="205" t="s">
        <v>214</v>
      </c>
      <c r="H1" s="206"/>
      <c r="I1" s="207"/>
      <c r="J1" s="4">
        <v>11</v>
      </c>
      <c r="K1" s="205" t="s">
        <v>333</v>
      </c>
      <c r="L1" s="206"/>
      <c r="M1" s="207"/>
      <c r="N1" s="4">
        <v>15</v>
      </c>
      <c r="O1" s="212" t="s">
        <v>266</v>
      </c>
      <c r="P1" s="206"/>
      <c r="Q1" s="207"/>
      <c r="R1" s="5">
        <v>8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85</v>
      </c>
      <c r="B3" s="86" t="s">
        <v>107</v>
      </c>
      <c r="C3" s="126">
        <v>3</v>
      </c>
      <c r="D3" s="127">
        <v>2</v>
      </c>
      <c r="E3" s="127">
        <v>0</v>
      </c>
      <c r="F3" s="128">
        <v>0</v>
      </c>
      <c r="G3" s="126">
        <v>3</v>
      </c>
      <c r="H3" s="127">
        <v>2</v>
      </c>
      <c r="I3" s="127">
        <v>1</v>
      </c>
      <c r="J3" s="128">
        <v>0</v>
      </c>
      <c r="K3" s="126">
        <v>7</v>
      </c>
      <c r="L3" s="127">
        <v>5</v>
      </c>
      <c r="M3" s="127">
        <v>1</v>
      </c>
      <c r="N3" s="128">
        <v>0</v>
      </c>
      <c r="O3" s="12">
        <v>4</v>
      </c>
      <c r="P3" s="13">
        <v>3</v>
      </c>
      <c r="Q3" s="13">
        <v>0</v>
      </c>
      <c r="R3" s="14">
        <v>0</v>
      </c>
      <c r="S3" s="17"/>
      <c r="T3" s="99"/>
    </row>
    <row r="4" spans="1:20" x14ac:dyDescent="0.2">
      <c r="A4" s="83" t="s">
        <v>123</v>
      </c>
      <c r="B4" s="86" t="s">
        <v>54</v>
      </c>
      <c r="C4" s="126">
        <v>2</v>
      </c>
      <c r="D4" s="127">
        <v>2</v>
      </c>
      <c r="E4" s="127">
        <v>0</v>
      </c>
      <c r="F4" s="128">
        <v>0</v>
      </c>
      <c r="G4" s="126">
        <v>1</v>
      </c>
      <c r="H4" s="127">
        <v>1</v>
      </c>
      <c r="I4" s="127">
        <v>0</v>
      </c>
      <c r="J4" s="128">
        <v>0</v>
      </c>
      <c r="K4" s="126"/>
      <c r="L4" s="127"/>
      <c r="M4" s="127"/>
      <c r="N4" s="128"/>
      <c r="O4" s="12">
        <v>3</v>
      </c>
      <c r="P4" s="13">
        <v>0</v>
      </c>
      <c r="Q4" s="13">
        <v>2</v>
      </c>
      <c r="R4" s="14">
        <v>0</v>
      </c>
      <c r="S4" s="17" t="s">
        <v>8</v>
      </c>
      <c r="T4" s="99"/>
    </row>
    <row r="5" spans="1:20" x14ac:dyDescent="0.2">
      <c r="A5" s="83" t="s">
        <v>135</v>
      </c>
      <c r="B5" s="86" t="s">
        <v>157</v>
      </c>
      <c r="C5" s="126">
        <v>2</v>
      </c>
      <c r="D5" s="127">
        <v>1</v>
      </c>
      <c r="E5" s="127">
        <v>1</v>
      </c>
      <c r="F5" s="128">
        <v>0</v>
      </c>
      <c r="G5" s="126">
        <v>4</v>
      </c>
      <c r="H5" s="127">
        <v>4</v>
      </c>
      <c r="I5" s="127">
        <v>0</v>
      </c>
      <c r="J5" s="128">
        <v>2</v>
      </c>
      <c r="K5" s="126">
        <v>7</v>
      </c>
      <c r="L5" s="127">
        <v>3</v>
      </c>
      <c r="M5" s="127">
        <v>2</v>
      </c>
      <c r="N5" s="128">
        <v>1</v>
      </c>
      <c r="O5" s="12">
        <v>4</v>
      </c>
      <c r="P5" s="148">
        <v>3</v>
      </c>
      <c r="Q5" s="13">
        <v>0</v>
      </c>
      <c r="R5" s="14">
        <v>1</v>
      </c>
      <c r="S5" s="17"/>
      <c r="T5" s="99"/>
    </row>
    <row r="6" spans="1:20" x14ac:dyDescent="0.2">
      <c r="A6" s="83" t="s">
        <v>140</v>
      </c>
      <c r="B6" s="86" t="s">
        <v>93</v>
      </c>
      <c r="C6" s="12">
        <v>3</v>
      </c>
      <c r="D6" s="148">
        <v>2</v>
      </c>
      <c r="E6" s="148">
        <v>1</v>
      </c>
      <c r="F6" s="14">
        <v>0</v>
      </c>
      <c r="G6" s="126">
        <v>5</v>
      </c>
      <c r="H6" s="127">
        <v>2</v>
      </c>
      <c r="I6" s="127">
        <v>2</v>
      </c>
      <c r="J6" s="128">
        <v>0</v>
      </c>
      <c r="K6" s="126">
        <v>7</v>
      </c>
      <c r="L6" s="127">
        <v>3</v>
      </c>
      <c r="M6" s="127">
        <v>3</v>
      </c>
      <c r="N6" s="128">
        <v>0</v>
      </c>
      <c r="O6" s="12">
        <v>5</v>
      </c>
      <c r="P6" s="148">
        <v>2</v>
      </c>
      <c r="Q6" s="13">
        <v>2</v>
      </c>
      <c r="R6" s="14">
        <v>0</v>
      </c>
      <c r="S6" s="17"/>
      <c r="T6" s="99"/>
    </row>
    <row r="7" spans="1:20" x14ac:dyDescent="0.2">
      <c r="A7" s="83" t="s">
        <v>126</v>
      </c>
      <c r="B7" s="86" t="s">
        <v>47</v>
      </c>
      <c r="C7" s="12">
        <v>0</v>
      </c>
      <c r="D7" s="148">
        <v>0</v>
      </c>
      <c r="E7" s="148">
        <v>0</v>
      </c>
      <c r="F7" s="14">
        <v>0</v>
      </c>
      <c r="G7" s="12">
        <v>0</v>
      </c>
      <c r="H7" s="148">
        <v>0</v>
      </c>
      <c r="I7" s="148">
        <v>0</v>
      </c>
      <c r="J7" s="14">
        <v>1</v>
      </c>
      <c r="K7" s="12">
        <v>7</v>
      </c>
      <c r="L7" s="148">
        <v>4</v>
      </c>
      <c r="M7" s="148">
        <v>0</v>
      </c>
      <c r="N7" s="14">
        <v>6</v>
      </c>
      <c r="O7" s="12">
        <v>0</v>
      </c>
      <c r="P7" s="148">
        <v>0</v>
      </c>
      <c r="Q7" s="13">
        <v>0</v>
      </c>
      <c r="R7" s="14">
        <v>1</v>
      </c>
      <c r="S7" s="17"/>
      <c r="T7" s="99"/>
    </row>
    <row r="8" spans="1:20" x14ac:dyDescent="0.2">
      <c r="A8" s="83" t="s">
        <v>134</v>
      </c>
      <c r="B8" s="86" t="s">
        <v>50</v>
      </c>
      <c r="C8" s="126">
        <v>2</v>
      </c>
      <c r="D8" s="127">
        <v>2</v>
      </c>
      <c r="E8" s="127">
        <v>0</v>
      </c>
      <c r="F8" s="128">
        <v>0</v>
      </c>
      <c r="G8" s="126">
        <v>5</v>
      </c>
      <c r="H8" s="127">
        <v>4</v>
      </c>
      <c r="I8" s="127">
        <v>1</v>
      </c>
      <c r="J8" s="128">
        <v>0</v>
      </c>
      <c r="K8" s="126"/>
      <c r="L8" s="127"/>
      <c r="M8" s="127"/>
      <c r="N8" s="128"/>
      <c r="O8" s="12"/>
      <c r="P8" s="148"/>
      <c r="Q8" s="13"/>
      <c r="R8" s="14"/>
      <c r="S8" s="17"/>
      <c r="T8" s="99"/>
    </row>
    <row r="9" spans="1:20" x14ac:dyDescent="0.2">
      <c r="A9" s="83" t="s">
        <v>118</v>
      </c>
      <c r="B9" s="86" t="s">
        <v>203</v>
      </c>
      <c r="C9" s="12">
        <v>1</v>
      </c>
      <c r="D9" s="148">
        <v>1</v>
      </c>
      <c r="E9" s="148">
        <v>0</v>
      </c>
      <c r="F9" s="14">
        <v>1</v>
      </c>
      <c r="G9" s="12"/>
      <c r="H9" s="148"/>
      <c r="I9" s="148"/>
      <c r="J9" s="14"/>
      <c r="K9" s="12"/>
      <c r="L9" s="148"/>
      <c r="M9" s="148"/>
      <c r="N9" s="14"/>
      <c r="O9" s="12"/>
      <c r="P9" s="148"/>
      <c r="Q9" s="13"/>
      <c r="R9" s="14"/>
      <c r="S9" s="17"/>
      <c r="T9" s="99"/>
    </row>
    <row r="10" spans="1:20" x14ac:dyDescent="0.2">
      <c r="A10" s="83" t="s">
        <v>80</v>
      </c>
      <c r="B10" s="86" t="s">
        <v>194</v>
      </c>
      <c r="C10" s="126">
        <v>2</v>
      </c>
      <c r="D10" s="127">
        <v>1</v>
      </c>
      <c r="E10" s="148">
        <v>0</v>
      </c>
      <c r="F10" s="14">
        <v>0</v>
      </c>
      <c r="G10" s="12"/>
      <c r="H10" s="148"/>
      <c r="I10" s="148"/>
      <c r="J10" s="14"/>
      <c r="K10" s="126"/>
      <c r="L10" s="127"/>
      <c r="M10" s="127"/>
      <c r="N10" s="128"/>
      <c r="O10" s="15"/>
      <c r="P10" s="148"/>
      <c r="Q10" s="13"/>
      <c r="R10" s="14"/>
      <c r="S10" s="17"/>
      <c r="T10" s="99"/>
    </row>
    <row r="11" spans="1:20" x14ac:dyDescent="0.2">
      <c r="A11" s="83" t="s">
        <v>87</v>
      </c>
      <c r="B11" s="86" t="s">
        <v>237</v>
      </c>
      <c r="C11" s="12">
        <v>1</v>
      </c>
      <c r="D11" s="148">
        <v>1</v>
      </c>
      <c r="E11" s="148">
        <v>0</v>
      </c>
      <c r="F11" s="14">
        <v>0</v>
      </c>
      <c r="G11" s="12"/>
      <c r="H11" s="148"/>
      <c r="I11" s="148"/>
      <c r="J11" s="14"/>
      <c r="K11" s="12"/>
      <c r="L11" s="148"/>
      <c r="M11" s="148"/>
      <c r="N11" s="14"/>
      <c r="O11" s="15"/>
      <c r="P11" s="148"/>
      <c r="Q11" s="13"/>
      <c r="R11" s="16"/>
      <c r="S11" s="17" t="s">
        <v>8</v>
      </c>
      <c r="T11" s="99"/>
    </row>
    <row r="12" spans="1:20" x14ac:dyDescent="0.2">
      <c r="A12" s="83" t="s">
        <v>129</v>
      </c>
      <c r="B12" s="86" t="s">
        <v>260</v>
      </c>
      <c r="C12" s="12">
        <v>1</v>
      </c>
      <c r="D12" s="148">
        <v>1</v>
      </c>
      <c r="E12" s="148">
        <v>0</v>
      </c>
      <c r="F12" s="14">
        <v>2</v>
      </c>
      <c r="G12" s="12">
        <v>1</v>
      </c>
      <c r="H12" s="148">
        <v>0</v>
      </c>
      <c r="I12" s="148">
        <v>0</v>
      </c>
      <c r="J12" s="14">
        <v>0</v>
      </c>
      <c r="K12" s="12">
        <v>0</v>
      </c>
      <c r="L12" s="148">
        <v>0</v>
      </c>
      <c r="M12" s="148">
        <v>0</v>
      </c>
      <c r="N12" s="14">
        <v>0</v>
      </c>
      <c r="O12" s="15"/>
      <c r="P12" s="148"/>
      <c r="Q12" s="13"/>
      <c r="R12" s="16"/>
      <c r="S12" s="17"/>
      <c r="T12" s="99"/>
    </row>
    <row r="13" spans="1:20" x14ac:dyDescent="0.2">
      <c r="A13" s="83" t="s">
        <v>288</v>
      </c>
      <c r="B13" s="86" t="s">
        <v>306</v>
      </c>
      <c r="C13" s="12">
        <v>0</v>
      </c>
      <c r="D13" s="148">
        <v>0</v>
      </c>
      <c r="E13" s="148">
        <v>0</v>
      </c>
      <c r="F13" s="14">
        <v>0</v>
      </c>
      <c r="G13" s="12"/>
      <c r="H13" s="148"/>
      <c r="I13" s="148"/>
      <c r="J13" s="14"/>
      <c r="K13" s="12"/>
      <c r="L13" s="148"/>
      <c r="M13" s="148"/>
      <c r="N13" s="14"/>
      <c r="O13" s="15"/>
      <c r="P13" s="148"/>
      <c r="Q13" s="13"/>
      <c r="R13" s="16"/>
      <c r="S13" s="17"/>
      <c r="T13" s="99"/>
    </row>
    <row r="14" spans="1:20" x14ac:dyDescent="0.2">
      <c r="A14" s="83" t="s">
        <v>220</v>
      </c>
      <c r="B14" s="86" t="s">
        <v>289</v>
      </c>
      <c r="C14" s="12">
        <v>0</v>
      </c>
      <c r="D14" s="148">
        <v>0</v>
      </c>
      <c r="E14" s="148">
        <v>0</v>
      </c>
      <c r="F14" s="14">
        <v>0</v>
      </c>
      <c r="G14" s="12"/>
      <c r="H14" s="148"/>
      <c r="I14" s="148"/>
      <c r="J14" s="14"/>
      <c r="K14" s="12"/>
      <c r="L14" s="148"/>
      <c r="M14" s="148"/>
      <c r="N14" s="14"/>
      <c r="O14" s="15"/>
      <c r="P14" s="148"/>
      <c r="Q14" s="13"/>
      <c r="R14" s="16"/>
      <c r="S14" s="17"/>
      <c r="T14" s="149"/>
    </row>
    <row r="15" spans="1:20" x14ac:dyDescent="0.2">
      <c r="A15" s="83" t="s">
        <v>120</v>
      </c>
      <c r="B15" s="86" t="s">
        <v>227</v>
      </c>
      <c r="C15" s="12">
        <v>0</v>
      </c>
      <c r="D15" s="148">
        <v>0</v>
      </c>
      <c r="E15" s="148">
        <v>0</v>
      </c>
      <c r="F15" s="14">
        <v>1</v>
      </c>
      <c r="G15" s="12"/>
      <c r="H15" s="148"/>
      <c r="I15" s="148"/>
      <c r="J15" s="14"/>
      <c r="K15" s="12"/>
      <c r="L15" s="148"/>
      <c r="M15" s="148"/>
      <c r="N15" s="14"/>
      <c r="O15" s="15"/>
      <c r="P15" s="148"/>
      <c r="Q15" s="13"/>
      <c r="R15" s="16"/>
      <c r="S15" s="17"/>
      <c r="T15" s="99"/>
    </row>
    <row r="16" spans="1:20" x14ac:dyDescent="0.2">
      <c r="A16" s="83" t="s">
        <v>149</v>
      </c>
      <c r="B16" s="86" t="s">
        <v>141</v>
      </c>
      <c r="C16" s="126">
        <v>4</v>
      </c>
      <c r="D16" s="127">
        <v>3</v>
      </c>
      <c r="E16" s="148">
        <v>1</v>
      </c>
      <c r="F16" s="14">
        <v>0</v>
      </c>
      <c r="G16" s="12">
        <v>6</v>
      </c>
      <c r="H16" s="148">
        <v>5</v>
      </c>
      <c r="I16" s="148">
        <v>1</v>
      </c>
      <c r="J16" s="14">
        <v>0</v>
      </c>
      <c r="K16" s="126">
        <v>7</v>
      </c>
      <c r="L16" s="127">
        <v>6</v>
      </c>
      <c r="M16" s="127">
        <v>1</v>
      </c>
      <c r="N16" s="128">
        <v>6</v>
      </c>
      <c r="O16" s="15">
        <v>5</v>
      </c>
      <c r="P16" s="13">
        <v>1</v>
      </c>
      <c r="Q16" s="13">
        <v>2</v>
      </c>
      <c r="R16" s="16">
        <v>0</v>
      </c>
      <c r="S16" s="17"/>
      <c r="T16" s="99"/>
    </row>
    <row r="17" spans="1:24" x14ac:dyDescent="0.2">
      <c r="A17" s="83" t="s">
        <v>82</v>
      </c>
      <c r="B17" s="86" t="s">
        <v>200</v>
      </c>
      <c r="C17" s="12">
        <v>2</v>
      </c>
      <c r="D17" s="148">
        <v>0</v>
      </c>
      <c r="E17" s="148">
        <v>1</v>
      </c>
      <c r="F17" s="14">
        <v>0</v>
      </c>
      <c r="G17" s="12">
        <v>5</v>
      </c>
      <c r="H17" s="148">
        <v>1</v>
      </c>
      <c r="I17" s="148">
        <v>1</v>
      </c>
      <c r="J17" s="14">
        <v>0</v>
      </c>
      <c r="K17" s="12"/>
      <c r="L17" s="127"/>
      <c r="M17" s="127"/>
      <c r="N17" s="128"/>
      <c r="O17" s="15"/>
      <c r="P17" s="13"/>
      <c r="Q17" s="13"/>
      <c r="R17" s="14"/>
      <c r="S17" s="17"/>
      <c r="T17" s="99"/>
    </row>
    <row r="18" spans="1:24" x14ac:dyDescent="0.2">
      <c r="A18" s="83" t="s">
        <v>83</v>
      </c>
      <c r="B18" s="86" t="s">
        <v>304</v>
      </c>
      <c r="C18" s="12">
        <v>3</v>
      </c>
      <c r="D18" s="148">
        <v>1</v>
      </c>
      <c r="E18" s="148">
        <v>1</v>
      </c>
      <c r="F18" s="14">
        <v>3</v>
      </c>
      <c r="G18" s="12">
        <v>6</v>
      </c>
      <c r="H18" s="148">
        <v>5</v>
      </c>
      <c r="I18" s="148">
        <v>0</v>
      </c>
      <c r="J18" s="14">
        <v>10</v>
      </c>
      <c r="K18" s="12"/>
      <c r="L18" s="148"/>
      <c r="M18" s="148"/>
      <c r="N18" s="14"/>
      <c r="O18" s="15">
        <v>4</v>
      </c>
      <c r="P18" s="148">
        <v>1</v>
      </c>
      <c r="Q18" s="148">
        <v>2</v>
      </c>
      <c r="R18" s="14">
        <v>4</v>
      </c>
      <c r="S18" s="17"/>
      <c r="T18" s="99"/>
    </row>
    <row r="19" spans="1:24" s="149" customFormat="1" x14ac:dyDescent="0.2">
      <c r="A19" s="83" t="s">
        <v>90</v>
      </c>
      <c r="B19" s="86" t="s">
        <v>164</v>
      </c>
      <c r="C19" s="12"/>
      <c r="D19" s="148"/>
      <c r="E19" s="148"/>
      <c r="F19" s="14"/>
      <c r="G19" s="12"/>
      <c r="H19" s="148"/>
      <c r="I19" s="148"/>
      <c r="J19" s="14"/>
      <c r="K19" s="12">
        <v>7</v>
      </c>
      <c r="L19" s="148">
        <v>6</v>
      </c>
      <c r="M19" s="148">
        <v>1</v>
      </c>
      <c r="N19" s="14">
        <v>0</v>
      </c>
      <c r="O19" s="15">
        <v>1</v>
      </c>
      <c r="P19" s="148">
        <v>1</v>
      </c>
      <c r="Q19" s="148">
        <v>0</v>
      </c>
      <c r="R19" s="14">
        <v>0</v>
      </c>
      <c r="S19" s="17"/>
    </row>
    <row r="20" spans="1:24" s="149" customFormat="1" x14ac:dyDescent="0.2">
      <c r="A20" s="83"/>
      <c r="B20" s="86"/>
      <c r="C20" s="12"/>
      <c r="D20" s="148"/>
      <c r="E20" s="148"/>
      <c r="F20" s="14"/>
      <c r="G20" s="12"/>
      <c r="H20" s="148"/>
      <c r="I20" s="148"/>
      <c r="J20" s="14"/>
      <c r="K20" s="12"/>
      <c r="L20" s="148"/>
      <c r="M20" s="148"/>
      <c r="N20" s="14"/>
      <c r="O20" s="15"/>
      <c r="P20" s="148"/>
      <c r="Q20" s="148"/>
      <c r="R20" s="14"/>
      <c r="S20" s="17"/>
    </row>
    <row r="21" spans="1:24" s="149" customFormat="1" ht="13.5" thickBot="1" x14ac:dyDescent="0.25">
      <c r="A21" s="83"/>
      <c r="B21" s="114"/>
      <c r="C21" s="115"/>
      <c r="D21" s="116"/>
      <c r="E21" s="116"/>
      <c r="F21" s="117"/>
      <c r="G21" s="115"/>
      <c r="H21" s="116"/>
      <c r="I21" s="116"/>
      <c r="J21" s="117"/>
      <c r="K21" s="115"/>
      <c r="L21" s="116"/>
      <c r="M21" s="116"/>
      <c r="N21" s="117"/>
      <c r="O21" s="154"/>
      <c r="P21" s="116"/>
      <c r="Q21" s="116"/>
      <c r="R21" s="118"/>
      <c r="S21" s="17"/>
    </row>
    <row r="22" spans="1:24" x14ac:dyDescent="0.2">
      <c r="A22" s="18" t="s">
        <v>9</v>
      </c>
      <c r="B22" s="171" t="s">
        <v>143</v>
      </c>
      <c r="C22" s="20">
        <v>26</v>
      </c>
      <c r="D22" s="21">
        <v>17</v>
      </c>
      <c r="E22" s="21">
        <v>5</v>
      </c>
      <c r="F22" s="22">
        <v>7</v>
      </c>
      <c r="G22" s="20">
        <v>36</v>
      </c>
      <c r="H22" s="21">
        <v>24</v>
      </c>
      <c r="I22" s="21">
        <v>6</v>
      </c>
      <c r="J22" s="22">
        <v>13</v>
      </c>
      <c r="K22" s="20">
        <v>42</v>
      </c>
      <c r="L22" s="21">
        <v>27</v>
      </c>
      <c r="M22" s="21">
        <v>8</v>
      </c>
      <c r="N22" s="22">
        <v>13</v>
      </c>
      <c r="O22" s="20">
        <v>26</v>
      </c>
      <c r="P22" s="21">
        <v>11</v>
      </c>
      <c r="Q22" s="21">
        <v>8</v>
      </c>
      <c r="R22" s="23">
        <v>6</v>
      </c>
      <c r="S22" s="24"/>
    </row>
    <row r="23" spans="1:24" x14ac:dyDescent="0.2">
      <c r="A23" s="18"/>
      <c r="B23" s="164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4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49" customFormat="1" ht="13.5" thickBot="1" x14ac:dyDescent="0.25">
      <c r="A25" s="18"/>
      <c r="B25" s="164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26</v>
      </c>
      <c r="D26" s="29">
        <v>17</v>
      </c>
      <c r="E26" s="29">
        <v>5</v>
      </c>
      <c r="F26" s="29">
        <v>7</v>
      </c>
      <c r="G26" s="29">
        <v>36</v>
      </c>
      <c r="H26" s="29">
        <v>24</v>
      </c>
      <c r="I26" s="29">
        <v>6</v>
      </c>
      <c r="J26" s="29">
        <v>13</v>
      </c>
      <c r="K26" s="29">
        <v>42</v>
      </c>
      <c r="L26" s="29">
        <v>27</v>
      </c>
      <c r="M26" s="29">
        <v>8</v>
      </c>
      <c r="N26" s="29">
        <v>13</v>
      </c>
      <c r="O26" s="29">
        <v>26</v>
      </c>
      <c r="P26" s="29">
        <v>11</v>
      </c>
      <c r="Q26" s="29">
        <v>8</v>
      </c>
      <c r="R26" s="29">
        <v>6</v>
      </c>
      <c r="S26" s="24"/>
    </row>
    <row r="27" spans="1:24" ht="13.5" thickBot="1" x14ac:dyDescent="0.25">
      <c r="A27" s="18"/>
      <c r="B27" s="28" t="s">
        <v>11</v>
      </c>
      <c r="C27" s="30">
        <v>26</v>
      </c>
      <c r="D27" s="30">
        <v>17</v>
      </c>
      <c r="E27" s="30">
        <v>5</v>
      </c>
      <c r="F27" s="30">
        <v>7</v>
      </c>
      <c r="G27" s="30">
        <v>62</v>
      </c>
      <c r="H27" s="30">
        <v>41</v>
      </c>
      <c r="I27" s="30">
        <v>11</v>
      </c>
      <c r="J27" s="30">
        <v>20</v>
      </c>
      <c r="K27" s="30">
        <v>104</v>
      </c>
      <c r="L27" s="30">
        <v>68</v>
      </c>
      <c r="M27" s="30">
        <v>19</v>
      </c>
      <c r="N27" s="30">
        <v>33</v>
      </c>
      <c r="O27" s="31">
        <v>130</v>
      </c>
      <c r="P27" s="30">
        <v>79</v>
      </c>
      <c r="Q27" s="30">
        <v>27</v>
      </c>
      <c r="R27" s="32">
        <v>39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05" t="s">
        <v>215</v>
      </c>
      <c r="D29" s="206"/>
      <c r="E29" s="207"/>
      <c r="F29" s="4">
        <v>25</v>
      </c>
      <c r="G29" s="205" t="s">
        <v>214</v>
      </c>
      <c r="H29" s="206"/>
      <c r="I29" s="207"/>
      <c r="J29" s="4">
        <v>8</v>
      </c>
      <c r="K29" s="205" t="s">
        <v>40</v>
      </c>
      <c r="L29" s="206"/>
      <c r="M29" s="207"/>
      <c r="N29" s="4">
        <v>18</v>
      </c>
      <c r="O29" s="212"/>
      <c r="P29" s="206"/>
      <c r="Q29" s="207"/>
      <c r="R29" s="5"/>
      <c r="S29" s="38"/>
      <c r="T29" s="99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T30" s="99"/>
      <c r="U30" s="39"/>
      <c r="V30" s="39"/>
      <c r="W30" s="39"/>
      <c r="X30" s="39"/>
    </row>
    <row r="31" spans="1:24" x14ac:dyDescent="0.2">
      <c r="A31" s="83" t="s">
        <v>85</v>
      </c>
      <c r="B31" s="86" t="s">
        <v>107</v>
      </c>
      <c r="C31" s="12">
        <v>3</v>
      </c>
      <c r="D31" s="13">
        <v>3</v>
      </c>
      <c r="E31" s="13">
        <v>0</v>
      </c>
      <c r="F31" s="14">
        <v>1</v>
      </c>
      <c r="G31" s="12">
        <v>4</v>
      </c>
      <c r="H31" s="13">
        <v>2</v>
      </c>
      <c r="I31" s="13">
        <v>0</v>
      </c>
      <c r="J31" s="14">
        <v>2</v>
      </c>
      <c r="K31" s="12">
        <v>4</v>
      </c>
      <c r="L31" s="13">
        <v>0</v>
      </c>
      <c r="M31" s="13">
        <v>2</v>
      </c>
      <c r="N31" s="14">
        <v>0</v>
      </c>
      <c r="O31" s="15"/>
      <c r="P31" s="13"/>
      <c r="Q31" s="13"/>
      <c r="R31" s="16"/>
      <c r="S31" s="17"/>
      <c r="T31" s="99"/>
      <c r="U31" s="41"/>
      <c r="V31" s="42"/>
      <c r="W31" s="41"/>
      <c r="X31" s="39"/>
    </row>
    <row r="32" spans="1:24" ht="12.75" customHeight="1" x14ac:dyDescent="0.2">
      <c r="A32" s="83" t="s">
        <v>123</v>
      </c>
      <c r="B32" s="86" t="s">
        <v>54</v>
      </c>
      <c r="C32" s="12">
        <v>1</v>
      </c>
      <c r="D32" s="13">
        <v>0</v>
      </c>
      <c r="E32" s="13">
        <v>1</v>
      </c>
      <c r="F32" s="14">
        <v>0</v>
      </c>
      <c r="G32" s="12"/>
      <c r="H32" s="13"/>
      <c r="I32" s="13"/>
      <c r="J32" s="14"/>
      <c r="K32" s="12">
        <v>3</v>
      </c>
      <c r="L32" s="13">
        <v>1</v>
      </c>
      <c r="M32" s="13">
        <v>1</v>
      </c>
      <c r="N32" s="14">
        <v>0</v>
      </c>
      <c r="O32" s="15"/>
      <c r="P32" s="13"/>
      <c r="Q32" s="13"/>
      <c r="R32" s="16"/>
      <c r="S32" s="17"/>
      <c r="T32" s="99"/>
      <c r="U32" s="43"/>
      <c r="V32" s="39"/>
      <c r="W32" s="39"/>
      <c r="X32" s="39"/>
    </row>
    <row r="33" spans="1:24" ht="12.75" customHeight="1" x14ac:dyDescent="0.2">
      <c r="A33" s="83" t="s">
        <v>135</v>
      </c>
      <c r="B33" s="86" t="s">
        <v>157</v>
      </c>
      <c r="C33" s="12">
        <v>3</v>
      </c>
      <c r="D33" s="13">
        <v>1</v>
      </c>
      <c r="E33" s="13">
        <v>0</v>
      </c>
      <c r="F33" s="14">
        <v>2</v>
      </c>
      <c r="G33" s="12">
        <v>4</v>
      </c>
      <c r="H33" s="13">
        <v>1</v>
      </c>
      <c r="I33" s="13">
        <v>2</v>
      </c>
      <c r="J33" s="14">
        <v>0</v>
      </c>
      <c r="K33" s="12">
        <v>5</v>
      </c>
      <c r="L33" s="13">
        <v>4</v>
      </c>
      <c r="M33" s="13">
        <v>1</v>
      </c>
      <c r="N33" s="14">
        <v>3</v>
      </c>
      <c r="O33" s="15"/>
      <c r="P33" s="13"/>
      <c r="Q33" s="13"/>
      <c r="R33" s="16"/>
      <c r="S33" s="17"/>
      <c r="T33" s="99"/>
      <c r="U33" s="43"/>
      <c r="V33" s="39"/>
      <c r="W33" s="39"/>
      <c r="X33" s="39"/>
    </row>
    <row r="34" spans="1:24" ht="12.75" customHeight="1" x14ac:dyDescent="0.2">
      <c r="A34" s="83" t="s">
        <v>140</v>
      </c>
      <c r="B34" s="86" t="s">
        <v>93</v>
      </c>
      <c r="C34" s="12">
        <v>3</v>
      </c>
      <c r="D34" s="13">
        <v>0</v>
      </c>
      <c r="E34" s="13">
        <v>2</v>
      </c>
      <c r="F34" s="14">
        <v>0</v>
      </c>
      <c r="G34" s="12">
        <v>0</v>
      </c>
      <c r="H34" s="13">
        <v>0</v>
      </c>
      <c r="I34" s="13">
        <v>0</v>
      </c>
      <c r="J34" s="14">
        <v>0</v>
      </c>
      <c r="K34" s="12"/>
      <c r="L34" s="13"/>
      <c r="M34" s="13"/>
      <c r="N34" s="14"/>
      <c r="O34" s="15"/>
      <c r="P34" s="13"/>
      <c r="Q34" s="13"/>
      <c r="R34" s="16"/>
      <c r="S34" s="17"/>
      <c r="T34" s="99"/>
      <c r="U34" s="43"/>
      <c r="V34" s="39"/>
      <c r="W34" s="44"/>
      <c r="X34" s="39"/>
    </row>
    <row r="35" spans="1:24" ht="12.75" customHeight="1" x14ac:dyDescent="0.2">
      <c r="A35" s="83" t="s">
        <v>126</v>
      </c>
      <c r="B35" s="86" t="s">
        <v>47</v>
      </c>
      <c r="C35" s="12">
        <v>0</v>
      </c>
      <c r="D35" s="13">
        <v>0</v>
      </c>
      <c r="E35" s="13">
        <v>0</v>
      </c>
      <c r="F35" s="14">
        <v>4</v>
      </c>
      <c r="G35" s="12">
        <v>0</v>
      </c>
      <c r="H35" s="13">
        <v>0</v>
      </c>
      <c r="I35" s="13">
        <v>0</v>
      </c>
      <c r="J35" s="14">
        <v>0</v>
      </c>
      <c r="K35" s="12">
        <v>0</v>
      </c>
      <c r="L35" s="13">
        <v>0</v>
      </c>
      <c r="M35" s="13">
        <v>0</v>
      </c>
      <c r="N35" s="14">
        <v>1</v>
      </c>
      <c r="O35" s="15"/>
      <c r="P35" s="13"/>
      <c r="Q35" s="13"/>
      <c r="R35" s="16"/>
      <c r="S35" s="17"/>
      <c r="T35" s="99"/>
      <c r="U35" s="43"/>
      <c r="V35" s="39"/>
      <c r="W35" s="44"/>
      <c r="X35" s="39"/>
    </row>
    <row r="36" spans="1:24" ht="12.75" customHeight="1" x14ac:dyDescent="0.2">
      <c r="A36" s="83" t="s">
        <v>134</v>
      </c>
      <c r="B36" s="86" t="s">
        <v>50</v>
      </c>
      <c r="C36" s="12">
        <v>3</v>
      </c>
      <c r="D36" s="13">
        <v>1</v>
      </c>
      <c r="E36" s="13">
        <v>0</v>
      </c>
      <c r="F36" s="14">
        <v>2</v>
      </c>
      <c r="G36" s="12"/>
      <c r="H36" s="13"/>
      <c r="I36" s="13"/>
      <c r="J36" s="14"/>
      <c r="K36" s="12">
        <v>2</v>
      </c>
      <c r="L36" s="13">
        <v>1</v>
      </c>
      <c r="M36" s="13">
        <v>0</v>
      </c>
      <c r="N36" s="14">
        <v>0</v>
      </c>
      <c r="O36" s="15"/>
      <c r="P36" s="13"/>
      <c r="Q36" s="13"/>
      <c r="R36" s="16"/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">
        <v>118</v>
      </c>
      <c r="B37" s="86" t="s">
        <v>203</v>
      </c>
      <c r="C37" s="12">
        <v>1</v>
      </c>
      <c r="D37" s="13">
        <v>0</v>
      </c>
      <c r="E37" s="13">
        <v>0</v>
      </c>
      <c r="F37" s="14">
        <v>0</v>
      </c>
      <c r="G37" s="12"/>
      <c r="H37" s="13"/>
      <c r="I37" s="13"/>
      <c r="J37" s="14"/>
      <c r="K37" s="12"/>
      <c r="L37" s="13"/>
      <c r="M37" s="13"/>
      <c r="N37" s="14"/>
      <c r="O37" s="15"/>
      <c r="P37" s="13"/>
      <c r="Q37" s="13"/>
      <c r="R37" s="16"/>
      <c r="S37" s="17"/>
      <c r="T37" s="99"/>
      <c r="U37" s="43"/>
      <c r="V37" s="39"/>
      <c r="W37" s="44"/>
      <c r="X37" s="39"/>
    </row>
    <row r="38" spans="1:24" ht="12.75" customHeight="1" x14ac:dyDescent="0.2">
      <c r="A38" s="83" t="s">
        <v>80</v>
      </c>
      <c r="B38" s="86" t="s">
        <v>194</v>
      </c>
      <c r="C38" s="12">
        <v>0</v>
      </c>
      <c r="D38" s="13">
        <v>0</v>
      </c>
      <c r="E38" s="13">
        <v>0</v>
      </c>
      <c r="F38" s="14">
        <v>0</v>
      </c>
      <c r="G38" s="12"/>
      <c r="H38" s="13"/>
      <c r="I38" s="13"/>
      <c r="J38" s="14"/>
      <c r="K38" s="12">
        <v>1</v>
      </c>
      <c r="L38" s="13">
        <v>1</v>
      </c>
      <c r="M38" s="13">
        <v>0</v>
      </c>
      <c r="N38" s="14">
        <v>0</v>
      </c>
      <c r="O38" s="15"/>
      <c r="P38" s="13"/>
      <c r="Q38" s="13"/>
      <c r="R38" s="16"/>
      <c r="S38" s="17"/>
      <c r="T38" s="99"/>
      <c r="U38" s="43"/>
      <c r="V38" s="39"/>
      <c r="W38" s="44"/>
      <c r="X38" s="39"/>
    </row>
    <row r="39" spans="1:24" ht="12.75" customHeight="1" x14ac:dyDescent="0.2">
      <c r="A39" s="83" t="s">
        <v>87</v>
      </c>
      <c r="B39" s="86" t="s">
        <v>237</v>
      </c>
      <c r="C39" s="12">
        <v>1</v>
      </c>
      <c r="D39" s="13">
        <v>0</v>
      </c>
      <c r="E39" s="13">
        <v>1</v>
      </c>
      <c r="F39" s="14">
        <v>0</v>
      </c>
      <c r="G39" s="12"/>
      <c r="H39" s="13"/>
      <c r="I39" s="13"/>
      <c r="J39" s="14"/>
      <c r="K39" s="12"/>
      <c r="L39" s="13"/>
      <c r="M39" s="13"/>
      <c r="N39" s="14"/>
      <c r="O39" s="15"/>
      <c r="P39" s="13"/>
      <c r="Q39" s="13"/>
      <c r="R39" s="16"/>
      <c r="S39" s="17"/>
      <c r="T39" s="99"/>
      <c r="U39" s="43"/>
      <c r="V39" s="39"/>
      <c r="W39" s="44"/>
      <c r="X39" s="39"/>
    </row>
    <row r="40" spans="1:24" ht="12.75" customHeight="1" x14ac:dyDescent="0.2">
      <c r="A40" s="83" t="s">
        <v>129</v>
      </c>
      <c r="B40" s="86" t="s">
        <v>260</v>
      </c>
      <c r="C40" s="12">
        <v>0</v>
      </c>
      <c r="D40" s="13">
        <v>0</v>
      </c>
      <c r="E40" s="13">
        <v>0</v>
      </c>
      <c r="F40" s="14">
        <v>0</v>
      </c>
      <c r="G40" s="12">
        <v>0</v>
      </c>
      <c r="H40" s="13">
        <v>0</v>
      </c>
      <c r="I40" s="13">
        <v>0</v>
      </c>
      <c r="J40" s="14">
        <v>1</v>
      </c>
      <c r="K40" s="12">
        <v>0</v>
      </c>
      <c r="L40" s="13">
        <v>0</v>
      </c>
      <c r="M40" s="13">
        <v>0</v>
      </c>
      <c r="N40" s="14">
        <v>0</v>
      </c>
      <c r="O40" s="15"/>
      <c r="P40" s="13"/>
      <c r="Q40" s="13"/>
      <c r="R40" s="16"/>
      <c r="S40" s="17"/>
      <c r="T40" s="99"/>
      <c r="U40" s="43"/>
      <c r="V40" s="39"/>
      <c r="W40" s="44"/>
      <c r="X40" s="39"/>
    </row>
    <row r="41" spans="1:24" ht="12.75" customHeight="1" x14ac:dyDescent="0.2">
      <c r="A41" s="83" t="s">
        <v>288</v>
      </c>
      <c r="B41" s="86" t="s">
        <v>306</v>
      </c>
      <c r="C41" s="12">
        <v>1</v>
      </c>
      <c r="D41" s="13">
        <v>0</v>
      </c>
      <c r="E41" s="13">
        <v>1</v>
      </c>
      <c r="F41" s="14">
        <v>0</v>
      </c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T41" s="99"/>
      <c r="U41" s="43"/>
      <c r="V41" s="39"/>
      <c r="W41" s="44"/>
      <c r="X41" s="39"/>
    </row>
    <row r="42" spans="1:24" x14ac:dyDescent="0.2">
      <c r="A42" s="83" t="s">
        <v>220</v>
      </c>
      <c r="B42" s="86" t="s">
        <v>289</v>
      </c>
      <c r="C42" s="12">
        <v>1</v>
      </c>
      <c r="D42" s="13">
        <v>0</v>
      </c>
      <c r="E42" s="13">
        <v>0</v>
      </c>
      <c r="F42" s="14">
        <v>0</v>
      </c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T42" s="99"/>
      <c r="U42" s="43"/>
      <c r="V42" s="39"/>
      <c r="W42" s="39"/>
      <c r="X42" s="39"/>
    </row>
    <row r="43" spans="1:24" x14ac:dyDescent="0.2">
      <c r="A43" s="83" t="s">
        <v>120</v>
      </c>
      <c r="B43" s="86" t="s">
        <v>227</v>
      </c>
      <c r="C43" s="12">
        <v>1</v>
      </c>
      <c r="D43" s="13">
        <v>0</v>
      </c>
      <c r="E43" s="13">
        <v>1</v>
      </c>
      <c r="F43" s="14">
        <v>0</v>
      </c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T43" s="99"/>
      <c r="U43" s="43"/>
      <c r="V43" s="39"/>
      <c r="W43" s="39"/>
      <c r="X43" s="39"/>
    </row>
    <row r="44" spans="1:24" x14ac:dyDescent="0.2">
      <c r="A44" s="83" t="s">
        <v>149</v>
      </c>
      <c r="B44" s="86" t="s">
        <v>141</v>
      </c>
      <c r="C44" s="12">
        <v>3</v>
      </c>
      <c r="D44" s="13">
        <v>1</v>
      </c>
      <c r="E44" s="13">
        <v>2</v>
      </c>
      <c r="F44" s="14">
        <v>0</v>
      </c>
      <c r="G44" s="12">
        <v>5</v>
      </c>
      <c r="H44" s="13">
        <v>4</v>
      </c>
      <c r="I44" s="13">
        <v>0</v>
      </c>
      <c r="J44" s="14">
        <v>1</v>
      </c>
      <c r="K44" s="12">
        <v>6</v>
      </c>
      <c r="L44" s="13">
        <v>5</v>
      </c>
      <c r="M44" s="13">
        <v>0</v>
      </c>
      <c r="N44" s="14">
        <v>6</v>
      </c>
      <c r="O44" s="15"/>
      <c r="P44" s="13"/>
      <c r="Q44" s="13"/>
      <c r="R44" s="16"/>
      <c r="S44" s="17" t="s">
        <v>8</v>
      </c>
      <c r="T44" s="99"/>
      <c r="U44" s="43"/>
      <c r="V44" s="39"/>
      <c r="W44" s="39"/>
      <c r="X44" s="39"/>
    </row>
    <row r="45" spans="1:24" x14ac:dyDescent="0.2">
      <c r="A45" s="83" t="s">
        <v>82</v>
      </c>
      <c r="B45" s="87" t="s">
        <v>200</v>
      </c>
      <c r="C45" s="12"/>
      <c r="D45" s="13"/>
      <c r="E45" s="13"/>
      <c r="F45" s="14"/>
      <c r="G45" s="12">
        <v>4</v>
      </c>
      <c r="H45" s="13">
        <v>3</v>
      </c>
      <c r="I45" s="13">
        <v>1</v>
      </c>
      <c r="J45" s="14">
        <v>0</v>
      </c>
      <c r="K45" s="12">
        <v>5</v>
      </c>
      <c r="L45" s="13">
        <v>1</v>
      </c>
      <c r="M45" s="13">
        <v>1</v>
      </c>
      <c r="N45" s="14">
        <v>1</v>
      </c>
      <c r="O45" s="15"/>
      <c r="P45" s="13"/>
      <c r="Q45" s="13"/>
      <c r="R45" s="14"/>
      <c r="S45" s="17"/>
      <c r="T45" s="99"/>
      <c r="U45" s="43"/>
      <c r="V45" s="39"/>
      <c r="W45" s="39"/>
      <c r="X45" s="39"/>
    </row>
    <row r="46" spans="1:24" x14ac:dyDescent="0.2">
      <c r="A46" s="83" t="s">
        <v>83</v>
      </c>
      <c r="B46" s="86" t="s">
        <v>304</v>
      </c>
      <c r="C46" s="12">
        <v>3</v>
      </c>
      <c r="D46" s="148">
        <v>1</v>
      </c>
      <c r="E46" s="148">
        <v>1</v>
      </c>
      <c r="F46" s="14">
        <v>0</v>
      </c>
      <c r="G46" s="12">
        <v>4</v>
      </c>
      <c r="H46" s="148">
        <v>3</v>
      </c>
      <c r="I46" s="148">
        <v>1</v>
      </c>
      <c r="J46" s="14">
        <v>7</v>
      </c>
      <c r="K46" s="12">
        <v>6</v>
      </c>
      <c r="L46" s="148">
        <v>3</v>
      </c>
      <c r="M46" s="148">
        <v>0</v>
      </c>
      <c r="N46" s="14">
        <v>0</v>
      </c>
      <c r="O46" s="15"/>
      <c r="P46" s="148"/>
      <c r="Q46" s="148"/>
      <c r="R46" s="14"/>
      <c r="S46" s="17"/>
      <c r="U46" s="43"/>
      <c r="V46" s="39"/>
      <c r="W46" s="39"/>
      <c r="X46" s="39"/>
    </row>
    <row r="47" spans="1:24" s="149" customFormat="1" x14ac:dyDescent="0.2">
      <c r="A47" s="83" t="s">
        <v>90</v>
      </c>
      <c r="B47" s="86" t="s">
        <v>164</v>
      </c>
      <c r="C47" s="12">
        <v>2</v>
      </c>
      <c r="D47" s="148">
        <v>1</v>
      </c>
      <c r="E47" s="148">
        <v>0</v>
      </c>
      <c r="F47" s="14">
        <v>0</v>
      </c>
      <c r="G47" s="12">
        <v>5</v>
      </c>
      <c r="H47" s="148">
        <v>4</v>
      </c>
      <c r="I47" s="148">
        <v>1</v>
      </c>
      <c r="J47" s="14">
        <v>0</v>
      </c>
      <c r="K47" s="12">
        <v>3</v>
      </c>
      <c r="L47" s="148">
        <v>1</v>
      </c>
      <c r="M47" s="148">
        <v>1</v>
      </c>
      <c r="N47" s="14">
        <v>0</v>
      </c>
      <c r="O47" s="15"/>
      <c r="P47" s="148"/>
      <c r="Q47" s="148"/>
      <c r="R47" s="14"/>
      <c r="S47" s="17"/>
      <c r="U47" s="43"/>
      <c r="V47" s="39"/>
      <c r="W47" s="39"/>
      <c r="X47" s="39"/>
    </row>
    <row r="48" spans="1:24" s="149" customFormat="1" x14ac:dyDescent="0.2">
      <c r="A48" s="83">
        <v>0</v>
      </c>
      <c r="B48" s="86">
        <v>0</v>
      </c>
      <c r="C48" s="12"/>
      <c r="D48" s="148"/>
      <c r="E48" s="148"/>
      <c r="F48" s="14"/>
      <c r="G48" s="12"/>
      <c r="H48" s="148"/>
      <c r="I48" s="148"/>
      <c r="J48" s="14"/>
      <c r="K48" s="12"/>
      <c r="L48" s="148"/>
      <c r="M48" s="148"/>
      <c r="N48" s="14"/>
      <c r="O48" s="15"/>
      <c r="P48" s="148"/>
      <c r="Q48" s="148"/>
      <c r="R48" s="14"/>
      <c r="S48" s="17"/>
      <c r="U48" s="43"/>
      <c r="V48" s="39"/>
      <c r="W48" s="39"/>
      <c r="X48" s="39"/>
    </row>
    <row r="49" spans="1:30" s="149" customFormat="1" ht="13.5" thickBot="1" x14ac:dyDescent="0.25">
      <c r="A49" s="83"/>
      <c r="B49" s="114"/>
      <c r="C49" s="115"/>
      <c r="D49" s="116"/>
      <c r="E49" s="116"/>
      <c r="F49" s="117"/>
      <c r="G49" s="115"/>
      <c r="H49" s="116"/>
      <c r="I49" s="116"/>
      <c r="J49" s="117"/>
      <c r="K49" s="115"/>
      <c r="L49" s="116"/>
      <c r="M49" s="116"/>
      <c r="N49" s="117"/>
      <c r="O49" s="154"/>
      <c r="P49" s="116"/>
      <c r="Q49" s="116"/>
      <c r="R49" s="118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143</v>
      </c>
      <c r="C50" s="20">
        <v>26</v>
      </c>
      <c r="D50" s="21">
        <v>8</v>
      </c>
      <c r="E50" s="21">
        <v>9</v>
      </c>
      <c r="F50" s="22">
        <v>9</v>
      </c>
      <c r="G50" s="20">
        <v>26</v>
      </c>
      <c r="H50" s="21">
        <v>17</v>
      </c>
      <c r="I50" s="21">
        <v>5</v>
      </c>
      <c r="J50" s="22">
        <v>11</v>
      </c>
      <c r="K50" s="20">
        <v>35</v>
      </c>
      <c r="L50" s="21">
        <v>17</v>
      </c>
      <c r="M50" s="21">
        <v>6</v>
      </c>
      <c r="N50" s="22">
        <v>11</v>
      </c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64"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4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49" customFormat="1" ht="13.5" thickBot="1" x14ac:dyDescent="0.25">
      <c r="A53" s="18"/>
      <c r="B53" s="164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26</v>
      </c>
      <c r="D54" s="29">
        <v>8</v>
      </c>
      <c r="E54" s="29">
        <v>9</v>
      </c>
      <c r="F54" s="29">
        <v>9</v>
      </c>
      <c r="G54" s="29">
        <v>26</v>
      </c>
      <c r="H54" s="29">
        <v>17</v>
      </c>
      <c r="I54" s="29">
        <v>5</v>
      </c>
      <c r="J54" s="29">
        <v>11</v>
      </c>
      <c r="K54" s="29">
        <v>35</v>
      </c>
      <c r="L54" s="29">
        <v>17</v>
      </c>
      <c r="M54" s="29">
        <v>6</v>
      </c>
      <c r="N54" s="29">
        <v>11</v>
      </c>
      <c r="O54" s="29">
        <v>0</v>
      </c>
      <c r="P54" s="29">
        <v>0</v>
      </c>
      <c r="Q54" s="29">
        <v>0</v>
      </c>
      <c r="R54" s="29"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156</v>
      </c>
      <c r="D55" s="30">
        <v>87</v>
      </c>
      <c r="E55" s="30">
        <v>36</v>
      </c>
      <c r="F55" s="30">
        <v>48</v>
      </c>
      <c r="G55" s="30">
        <v>182</v>
      </c>
      <c r="H55" s="30">
        <v>104</v>
      </c>
      <c r="I55" s="30">
        <v>41</v>
      </c>
      <c r="J55" s="30">
        <v>59</v>
      </c>
      <c r="K55" s="30">
        <v>217</v>
      </c>
      <c r="L55" s="30">
        <v>121</v>
      </c>
      <c r="M55" s="30">
        <v>47</v>
      </c>
      <c r="N55" s="30">
        <v>70</v>
      </c>
      <c r="O55" s="31">
        <v>217</v>
      </c>
      <c r="P55" s="30">
        <v>121</v>
      </c>
      <c r="Q55" s="30">
        <v>47</v>
      </c>
      <c r="R55" s="32">
        <v>70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205"/>
      <c r="D57" s="206"/>
      <c r="E57" s="207"/>
      <c r="F57" s="49"/>
      <c r="G57" s="205"/>
      <c r="H57" s="206"/>
      <c r="I57" s="207"/>
      <c r="J57" s="49"/>
      <c r="K57" s="205"/>
      <c r="L57" s="206"/>
      <c r="M57" s="211"/>
      <c r="N57" s="50"/>
      <c r="O57" s="51" t="s">
        <v>14</v>
      </c>
      <c r="P57" s="52"/>
      <c r="Q57" s="4"/>
      <c r="R57" s="53">
        <v>94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3" t="s">
        <v>42</v>
      </c>
    </row>
    <row r="59" spans="1:30" ht="13.5" thickTop="1" x14ac:dyDescent="0.2">
      <c r="A59" s="83" t="s">
        <v>85</v>
      </c>
      <c r="B59" s="86" t="s">
        <v>107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v>28</v>
      </c>
      <c r="P59" s="88">
        <v>17</v>
      </c>
      <c r="Q59" s="88">
        <v>4</v>
      </c>
      <c r="R59" s="89">
        <v>3</v>
      </c>
      <c r="S59" s="84">
        <v>0.6071428571428571</v>
      </c>
      <c r="U59" s="43" t="s">
        <v>85</v>
      </c>
      <c r="V59" s="86" t="s">
        <v>107</v>
      </c>
      <c r="W59" s="59">
        <v>3</v>
      </c>
      <c r="X59" s="59">
        <v>3</v>
      </c>
      <c r="Y59" s="60">
        <v>0.6071428571428571</v>
      </c>
      <c r="Z59" s="60" t="s">
        <v>177</v>
      </c>
      <c r="AA59" s="60">
        <v>0.42857142857142855</v>
      </c>
      <c r="AB59" s="60" t="s">
        <v>177</v>
      </c>
      <c r="AC59" s="59">
        <v>7</v>
      </c>
      <c r="AD59" s="104">
        <v>0.6071428571428571</v>
      </c>
    </row>
    <row r="60" spans="1:30" x14ac:dyDescent="0.2">
      <c r="A60" s="83" t="s">
        <v>123</v>
      </c>
      <c r="B60" s="86" t="s">
        <v>54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v>10</v>
      </c>
      <c r="P60" s="56">
        <v>4</v>
      </c>
      <c r="Q60" s="56">
        <v>4</v>
      </c>
      <c r="R60" s="91">
        <v>0</v>
      </c>
      <c r="S60" s="85">
        <v>0.4</v>
      </c>
      <c r="U60" s="43" t="s">
        <v>123</v>
      </c>
      <c r="V60" s="86" t="s">
        <v>54</v>
      </c>
      <c r="W60" s="59">
        <v>0</v>
      </c>
      <c r="X60" s="59" t="s">
        <v>387</v>
      </c>
      <c r="Y60" s="60">
        <v>0.4</v>
      </c>
      <c r="Z60" s="60" t="s">
        <v>180</v>
      </c>
      <c r="AA60" s="60">
        <v>0</v>
      </c>
      <c r="AB60" s="60" t="s">
        <v>177</v>
      </c>
      <c r="AC60" s="59">
        <v>5</v>
      </c>
      <c r="AD60" s="104">
        <v>0.2</v>
      </c>
    </row>
    <row r="61" spans="1:30" x14ac:dyDescent="0.2">
      <c r="A61" s="83" t="s">
        <v>135</v>
      </c>
      <c r="B61" s="86" t="s">
        <v>157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v>29</v>
      </c>
      <c r="P61" s="56">
        <v>17</v>
      </c>
      <c r="Q61" s="56">
        <v>6</v>
      </c>
      <c r="R61" s="91">
        <v>9</v>
      </c>
      <c r="S61" s="85">
        <v>0.58620689655172409</v>
      </c>
      <c r="U61" s="43" t="s">
        <v>135</v>
      </c>
      <c r="V61" s="86" t="s">
        <v>157</v>
      </c>
      <c r="W61" s="59">
        <v>9</v>
      </c>
      <c r="X61" s="59">
        <v>9</v>
      </c>
      <c r="Y61" s="60">
        <v>0.58620689655172409</v>
      </c>
      <c r="Z61" s="60" t="s">
        <v>177</v>
      </c>
      <c r="AA61" s="60">
        <v>1.2857142857142858</v>
      </c>
      <c r="AB61" s="60" t="s">
        <v>177</v>
      </c>
      <c r="AC61" s="59">
        <v>7</v>
      </c>
      <c r="AD61" s="104">
        <v>0.58620689655172409</v>
      </c>
    </row>
    <row r="62" spans="1:30" x14ac:dyDescent="0.2">
      <c r="A62" s="83" t="s">
        <v>140</v>
      </c>
      <c r="B62" s="86" t="s">
        <v>93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v>23</v>
      </c>
      <c r="P62" s="56">
        <v>9</v>
      </c>
      <c r="Q62" s="56">
        <v>10</v>
      </c>
      <c r="R62" s="91">
        <v>0</v>
      </c>
      <c r="S62" s="85">
        <v>0.39130434782608697</v>
      </c>
      <c r="U62" s="43" t="s">
        <v>140</v>
      </c>
      <c r="V62" s="86" t="s">
        <v>93</v>
      </c>
      <c r="W62" s="59">
        <v>0</v>
      </c>
      <c r="X62" s="59" t="s">
        <v>387</v>
      </c>
      <c r="Y62" s="60">
        <v>0.39130434782608697</v>
      </c>
      <c r="Z62" s="60" t="s">
        <v>177</v>
      </c>
      <c r="AA62" s="60">
        <v>0</v>
      </c>
      <c r="AB62" s="60" t="s">
        <v>177</v>
      </c>
      <c r="AC62" s="59">
        <v>6</v>
      </c>
      <c r="AD62" s="104">
        <v>0.39130434782608697</v>
      </c>
    </row>
    <row r="63" spans="1:30" x14ac:dyDescent="0.2">
      <c r="A63" s="83" t="s">
        <v>126</v>
      </c>
      <c r="B63" s="86" t="s">
        <v>47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v>7</v>
      </c>
      <c r="P63" s="56">
        <v>4</v>
      </c>
      <c r="Q63" s="56">
        <v>0</v>
      </c>
      <c r="R63" s="91">
        <v>13</v>
      </c>
      <c r="S63" s="85">
        <v>0.5714285714285714</v>
      </c>
      <c r="U63" s="43" t="s">
        <v>126</v>
      </c>
      <c r="V63" s="86" t="s">
        <v>47</v>
      </c>
      <c r="W63" s="59">
        <v>13</v>
      </c>
      <c r="X63" s="59">
        <v>13</v>
      </c>
      <c r="Y63" s="60">
        <v>0.5714285714285714</v>
      </c>
      <c r="Z63" s="60" t="s">
        <v>180</v>
      </c>
      <c r="AA63" s="60">
        <v>1.8571428571428572</v>
      </c>
      <c r="AB63" s="60" t="s">
        <v>177</v>
      </c>
      <c r="AC63" s="59">
        <v>7</v>
      </c>
      <c r="AD63" s="104">
        <v>0.2</v>
      </c>
    </row>
    <row r="64" spans="1:30" x14ac:dyDescent="0.2">
      <c r="A64" s="83" t="s">
        <v>134</v>
      </c>
      <c r="B64" s="86" t="s">
        <v>50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v>12</v>
      </c>
      <c r="P64" s="56">
        <v>8</v>
      </c>
      <c r="Q64" s="56">
        <v>1</v>
      </c>
      <c r="R64" s="91">
        <v>2</v>
      </c>
      <c r="S64" s="85">
        <v>0.66666666666666663</v>
      </c>
      <c r="U64" s="43" t="s">
        <v>134</v>
      </c>
      <c r="V64" s="86" t="s">
        <v>50</v>
      </c>
      <c r="W64" s="59">
        <v>2</v>
      </c>
      <c r="X64" s="59">
        <v>2</v>
      </c>
      <c r="Y64" s="60">
        <v>0.66666666666666663</v>
      </c>
      <c r="Z64" s="60" t="s">
        <v>180</v>
      </c>
      <c r="AA64" s="60">
        <v>0.5</v>
      </c>
      <c r="AB64" s="60" t="s">
        <v>177</v>
      </c>
      <c r="AC64" s="59">
        <v>4</v>
      </c>
      <c r="AD64" s="104">
        <v>0.4</v>
      </c>
    </row>
    <row r="65" spans="1:30" x14ac:dyDescent="0.2">
      <c r="A65" s="83" t="s">
        <v>118</v>
      </c>
      <c r="B65" s="86" t="s">
        <v>203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v>2</v>
      </c>
      <c r="P65" s="56">
        <v>1</v>
      </c>
      <c r="Q65" s="56">
        <v>0</v>
      </c>
      <c r="R65" s="91">
        <v>1</v>
      </c>
      <c r="S65" s="85">
        <v>0.5</v>
      </c>
      <c r="U65" s="43" t="s">
        <v>118</v>
      </c>
      <c r="V65" s="86" t="s">
        <v>203</v>
      </c>
      <c r="W65" s="59">
        <v>1</v>
      </c>
      <c r="X65" s="59">
        <v>1</v>
      </c>
      <c r="Y65" s="60">
        <v>0.5</v>
      </c>
      <c r="Z65" s="60" t="s">
        <v>180</v>
      </c>
      <c r="AA65" s="60">
        <v>0.5</v>
      </c>
      <c r="AB65" s="60" t="s">
        <v>181</v>
      </c>
      <c r="AC65" s="59">
        <v>2</v>
      </c>
      <c r="AD65" s="104">
        <v>0.05</v>
      </c>
    </row>
    <row r="66" spans="1:30" x14ac:dyDescent="0.2">
      <c r="A66" s="83" t="s">
        <v>80</v>
      </c>
      <c r="B66" s="86" t="s">
        <v>194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v>3</v>
      </c>
      <c r="P66" s="56">
        <v>2</v>
      </c>
      <c r="Q66" s="56">
        <v>0</v>
      </c>
      <c r="R66" s="91">
        <v>0</v>
      </c>
      <c r="S66" s="85">
        <v>0.66666666666666663</v>
      </c>
      <c r="U66" s="43" t="s">
        <v>80</v>
      </c>
      <c r="V66" s="86" t="s">
        <v>194</v>
      </c>
      <c r="W66" s="59">
        <v>0</v>
      </c>
      <c r="X66" s="59" t="s">
        <v>387</v>
      </c>
      <c r="Y66" s="60">
        <v>0.66666666666666663</v>
      </c>
      <c r="Z66" s="60" t="s">
        <v>180</v>
      </c>
      <c r="AA66" s="60">
        <v>0</v>
      </c>
      <c r="AB66" s="60" t="s">
        <v>181</v>
      </c>
      <c r="AC66" s="59">
        <v>3</v>
      </c>
      <c r="AD66" s="104">
        <v>0.1</v>
      </c>
    </row>
    <row r="67" spans="1:30" x14ac:dyDescent="0.2">
      <c r="A67" s="83" t="s">
        <v>87</v>
      </c>
      <c r="B67" s="86" t="s">
        <v>237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v>2</v>
      </c>
      <c r="P67" s="56">
        <v>1</v>
      </c>
      <c r="Q67" s="56">
        <v>1</v>
      </c>
      <c r="R67" s="91">
        <v>0</v>
      </c>
      <c r="S67" s="85">
        <v>0.5</v>
      </c>
      <c r="U67" s="43" t="s">
        <v>87</v>
      </c>
      <c r="V67" s="86" t="s">
        <v>237</v>
      </c>
      <c r="W67" s="59">
        <v>0</v>
      </c>
      <c r="X67" s="59" t="s">
        <v>387</v>
      </c>
      <c r="Y67" s="60">
        <v>0.5</v>
      </c>
      <c r="Z67" s="60" t="s">
        <v>180</v>
      </c>
      <c r="AA67" s="60">
        <v>0</v>
      </c>
      <c r="AB67" s="60" t="s">
        <v>181</v>
      </c>
      <c r="AC67" s="59">
        <v>2</v>
      </c>
      <c r="AD67" s="104">
        <v>0.05</v>
      </c>
    </row>
    <row r="68" spans="1:30" x14ac:dyDescent="0.2">
      <c r="A68" s="83" t="s">
        <v>129</v>
      </c>
      <c r="B68" s="86" t="s">
        <v>260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v>2</v>
      </c>
      <c r="P68" s="56">
        <v>1</v>
      </c>
      <c r="Q68" s="56">
        <v>0</v>
      </c>
      <c r="R68" s="91">
        <v>3</v>
      </c>
      <c r="S68" s="85">
        <v>0.5</v>
      </c>
      <c r="U68" s="43" t="s">
        <v>129</v>
      </c>
      <c r="V68" s="86" t="s">
        <v>260</v>
      </c>
      <c r="W68" s="59">
        <v>3</v>
      </c>
      <c r="X68" s="59">
        <v>3</v>
      </c>
      <c r="Y68" s="60">
        <v>0.5</v>
      </c>
      <c r="Z68" s="60" t="s">
        <v>180</v>
      </c>
      <c r="AA68" s="60">
        <v>0.5</v>
      </c>
      <c r="AB68" s="60" t="s">
        <v>177</v>
      </c>
      <c r="AC68" s="59">
        <v>6</v>
      </c>
      <c r="AD68" s="104">
        <v>0.05</v>
      </c>
    </row>
    <row r="69" spans="1:30" x14ac:dyDescent="0.2">
      <c r="A69" s="83" t="s">
        <v>288</v>
      </c>
      <c r="B69" s="86" t="s">
        <v>306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v>1</v>
      </c>
      <c r="P69" s="56">
        <v>0</v>
      </c>
      <c r="Q69" s="56">
        <v>1</v>
      </c>
      <c r="R69" s="91">
        <v>0</v>
      </c>
      <c r="S69" s="85">
        <v>0</v>
      </c>
      <c r="U69" s="43" t="s">
        <v>288</v>
      </c>
      <c r="V69" s="86" t="s">
        <v>306</v>
      </c>
      <c r="W69" s="59">
        <v>0</v>
      </c>
      <c r="X69" s="59" t="s">
        <v>387</v>
      </c>
      <c r="Y69" s="60">
        <v>0</v>
      </c>
      <c r="Z69" s="60" t="s">
        <v>180</v>
      </c>
      <c r="AA69" s="60">
        <v>0</v>
      </c>
      <c r="AB69" s="60" t="s">
        <v>181</v>
      </c>
      <c r="AC69" s="59">
        <v>2</v>
      </c>
      <c r="AD69" s="104">
        <v>0</v>
      </c>
    </row>
    <row r="70" spans="1:30" x14ac:dyDescent="0.2">
      <c r="A70" s="83" t="s">
        <v>220</v>
      </c>
      <c r="B70" s="86" t="s">
        <v>289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v>1</v>
      </c>
      <c r="P70" s="93">
        <v>0</v>
      </c>
      <c r="Q70" s="93">
        <v>0</v>
      </c>
      <c r="R70" s="94">
        <v>0</v>
      </c>
      <c r="S70" s="85">
        <v>0</v>
      </c>
      <c r="U70" s="43" t="s">
        <v>220</v>
      </c>
      <c r="V70" s="86" t="s">
        <v>289</v>
      </c>
      <c r="W70" s="59">
        <v>0</v>
      </c>
      <c r="X70" s="59" t="s">
        <v>387</v>
      </c>
      <c r="Y70" s="60">
        <v>0</v>
      </c>
      <c r="Z70" s="60" t="s">
        <v>180</v>
      </c>
      <c r="AA70" s="60">
        <v>0</v>
      </c>
      <c r="AB70" s="60" t="s">
        <v>181</v>
      </c>
      <c r="AC70" s="59">
        <v>2</v>
      </c>
      <c r="AD70" s="104">
        <v>0</v>
      </c>
    </row>
    <row r="71" spans="1:30" x14ac:dyDescent="0.2">
      <c r="A71" s="83" t="s">
        <v>120</v>
      </c>
      <c r="B71" s="86" t="s">
        <v>227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v>1</v>
      </c>
      <c r="P71" s="56">
        <v>0</v>
      </c>
      <c r="Q71" s="56">
        <v>1</v>
      </c>
      <c r="R71" s="91">
        <v>1</v>
      </c>
      <c r="S71" s="85">
        <v>0</v>
      </c>
      <c r="U71" s="43" t="s">
        <v>120</v>
      </c>
      <c r="V71" s="86" t="s">
        <v>227</v>
      </c>
      <c r="W71" s="59">
        <v>1</v>
      </c>
      <c r="X71" s="59">
        <v>1</v>
      </c>
      <c r="Y71" s="60">
        <v>0</v>
      </c>
      <c r="Z71" s="60" t="s">
        <v>180</v>
      </c>
      <c r="AA71" s="60">
        <v>0.5</v>
      </c>
      <c r="AB71" s="60" t="s">
        <v>181</v>
      </c>
      <c r="AC71" s="59">
        <v>2</v>
      </c>
      <c r="AD71" s="104">
        <v>0</v>
      </c>
    </row>
    <row r="72" spans="1:30" x14ac:dyDescent="0.2">
      <c r="A72" s="83" t="s">
        <v>149</v>
      </c>
      <c r="B72" s="86" t="s">
        <v>141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36</v>
      </c>
      <c r="P72" s="56">
        <v>25</v>
      </c>
      <c r="Q72" s="56">
        <v>7</v>
      </c>
      <c r="R72" s="91">
        <v>13</v>
      </c>
      <c r="S72" s="85">
        <v>0.69444444444444442</v>
      </c>
      <c r="U72" s="43" t="s">
        <v>149</v>
      </c>
      <c r="V72" s="86" t="s">
        <v>141</v>
      </c>
      <c r="W72" s="59">
        <v>13</v>
      </c>
      <c r="X72" s="59">
        <v>13</v>
      </c>
      <c r="Y72" s="60">
        <v>0.69444444444444442</v>
      </c>
      <c r="Z72" s="60" t="s">
        <v>177</v>
      </c>
      <c r="AA72" s="60">
        <v>1.8571428571428572</v>
      </c>
      <c r="AB72" s="60" t="s">
        <v>177</v>
      </c>
      <c r="AC72" s="59">
        <v>7</v>
      </c>
      <c r="AD72" s="104">
        <v>0.69444444444444442</v>
      </c>
    </row>
    <row r="73" spans="1:30" x14ac:dyDescent="0.2">
      <c r="A73" s="83" t="s">
        <v>82</v>
      </c>
      <c r="B73" s="86" t="s">
        <v>200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16</v>
      </c>
      <c r="P73" s="56">
        <v>5</v>
      </c>
      <c r="Q73" s="56">
        <v>4</v>
      </c>
      <c r="R73" s="91">
        <v>1</v>
      </c>
      <c r="S73" s="85">
        <v>0.3125</v>
      </c>
      <c r="U73" s="43" t="s">
        <v>82</v>
      </c>
      <c r="V73" s="86" t="s">
        <v>200</v>
      </c>
      <c r="W73" s="59">
        <v>1</v>
      </c>
      <c r="X73" s="59">
        <v>1</v>
      </c>
      <c r="Y73" s="60">
        <v>0.3125</v>
      </c>
      <c r="Z73" s="60" t="s">
        <v>180</v>
      </c>
      <c r="AA73" s="60">
        <v>0.25</v>
      </c>
      <c r="AB73" s="60" t="s">
        <v>177</v>
      </c>
      <c r="AC73" s="59">
        <v>4</v>
      </c>
      <c r="AD73" s="104">
        <v>0.25</v>
      </c>
    </row>
    <row r="74" spans="1:30" x14ac:dyDescent="0.2">
      <c r="A74" s="83" t="s">
        <v>83</v>
      </c>
      <c r="B74" s="86" t="s">
        <v>304</v>
      </c>
      <c r="C74" s="155"/>
      <c r="D74" s="156"/>
      <c r="E74" s="156"/>
      <c r="F74" s="157"/>
      <c r="G74" s="155"/>
      <c r="H74" s="156"/>
      <c r="I74" s="156"/>
      <c r="J74" s="157"/>
      <c r="K74" s="155"/>
      <c r="L74" s="156"/>
      <c r="M74" s="156"/>
      <c r="N74" s="157"/>
      <c r="O74" s="90">
        <v>26</v>
      </c>
      <c r="P74" s="56">
        <v>14</v>
      </c>
      <c r="Q74" s="56">
        <v>5</v>
      </c>
      <c r="R74" s="91">
        <v>24</v>
      </c>
      <c r="S74" s="85">
        <v>0.53846153846153844</v>
      </c>
      <c r="U74" s="43" t="s">
        <v>83</v>
      </c>
      <c r="V74" s="86" t="s">
        <v>304</v>
      </c>
      <c r="W74" s="59">
        <v>24</v>
      </c>
      <c r="X74" s="59">
        <v>24</v>
      </c>
      <c r="Y74" s="60">
        <v>0.53846153846153844</v>
      </c>
      <c r="Z74" s="60" t="s">
        <v>177</v>
      </c>
      <c r="AA74" s="60">
        <v>4</v>
      </c>
      <c r="AB74" s="60" t="s">
        <v>177</v>
      </c>
      <c r="AC74" s="59">
        <v>6</v>
      </c>
      <c r="AD74" s="104">
        <v>0.53846153846153844</v>
      </c>
    </row>
    <row r="75" spans="1:30" s="149" customFormat="1" x14ac:dyDescent="0.2">
      <c r="A75" s="83" t="s">
        <v>90</v>
      </c>
      <c r="B75" s="86" t="s">
        <v>164</v>
      </c>
      <c r="C75" s="12"/>
      <c r="D75" s="148"/>
      <c r="E75" s="148"/>
      <c r="F75" s="14"/>
      <c r="G75" s="12"/>
      <c r="H75" s="148"/>
      <c r="I75" s="148"/>
      <c r="J75" s="14"/>
      <c r="K75" s="12"/>
      <c r="L75" s="148"/>
      <c r="M75" s="148"/>
      <c r="N75" s="16"/>
      <c r="O75" s="90">
        <v>18</v>
      </c>
      <c r="P75" s="56">
        <v>13</v>
      </c>
      <c r="Q75" s="56">
        <v>3</v>
      </c>
      <c r="R75" s="91">
        <v>0</v>
      </c>
      <c r="S75" s="85">
        <v>0.72222222222222221</v>
      </c>
      <c r="U75" s="43" t="s">
        <v>90</v>
      </c>
      <c r="V75" s="86" t="s">
        <v>164</v>
      </c>
      <c r="W75" s="59">
        <v>0</v>
      </c>
      <c r="X75" s="59" t="s">
        <v>387</v>
      </c>
      <c r="Y75" s="60">
        <v>0.72222222222222221</v>
      </c>
      <c r="Z75" s="60" t="s">
        <v>180</v>
      </c>
      <c r="AA75" s="60">
        <v>0</v>
      </c>
      <c r="AB75" s="60" t="s">
        <v>177</v>
      </c>
      <c r="AC75" s="59">
        <v>5</v>
      </c>
      <c r="AD75" s="104">
        <v>0.65</v>
      </c>
    </row>
    <row r="76" spans="1:30" s="149" customFormat="1" x14ac:dyDescent="0.2">
      <c r="A76" s="83">
        <v>0</v>
      </c>
      <c r="B76" s="86">
        <v>0</v>
      </c>
      <c r="C76" s="12"/>
      <c r="D76" s="148"/>
      <c r="E76" s="148"/>
      <c r="F76" s="14"/>
      <c r="G76" s="12"/>
      <c r="H76" s="148"/>
      <c r="I76" s="148"/>
      <c r="J76" s="14"/>
      <c r="K76" s="12"/>
      <c r="L76" s="148"/>
      <c r="M76" s="148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180</v>
      </c>
      <c r="AA76" s="60">
        <v>0</v>
      </c>
      <c r="AB76" s="60" t="s">
        <v>181</v>
      </c>
      <c r="AC76" s="59">
        <v>0</v>
      </c>
      <c r="AD76" s="104">
        <v>0</v>
      </c>
    </row>
    <row r="77" spans="1:30" ht="13.5" thickBot="1" x14ac:dyDescent="0.25">
      <c r="A77" s="83"/>
      <c r="B77" s="114"/>
      <c r="C77" s="115"/>
      <c r="D77" s="116"/>
      <c r="E77" s="116"/>
      <c r="F77" s="117"/>
      <c r="G77" s="115"/>
      <c r="H77" s="116"/>
      <c r="I77" s="116"/>
      <c r="J77" s="117"/>
      <c r="K77" s="115"/>
      <c r="L77" s="116"/>
      <c r="M77" s="116"/>
      <c r="N77" s="118"/>
      <c r="O77" s="119"/>
      <c r="P77" s="120"/>
      <c r="Q77" s="120"/>
      <c r="R77" s="121"/>
      <c r="S77" s="122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143</v>
      </c>
      <c r="C78" s="20"/>
      <c r="D78" s="21"/>
      <c r="E78" s="21"/>
      <c r="F78" s="22"/>
      <c r="G78" s="20"/>
      <c r="H78" s="21"/>
      <c r="I78" s="21"/>
      <c r="J78" s="22"/>
      <c r="K78" s="64"/>
      <c r="L78" s="65"/>
      <c r="M78" s="65"/>
      <c r="N78" s="66"/>
      <c r="O78" s="32">
        <v>217</v>
      </c>
      <c r="P78" s="21">
        <v>121</v>
      </c>
      <c r="Q78" s="160">
        <v>47</v>
      </c>
      <c r="R78" s="159"/>
      <c r="S78" s="161">
        <v>0.21658986175115208</v>
      </c>
      <c r="T78" s="179"/>
      <c r="V78" s="56" t="s">
        <v>23</v>
      </c>
      <c r="W78" s="59">
        <v>70</v>
      </c>
      <c r="X78" s="59">
        <v>70</v>
      </c>
      <c r="Y78" s="61"/>
      <c r="Z78" s="61"/>
      <c r="AA78" s="61"/>
      <c r="AB78" s="61"/>
      <c r="AC78" s="62"/>
    </row>
    <row r="79" spans="1:30" x14ac:dyDescent="0.2">
      <c r="A79" s="11"/>
      <c r="B79" s="158"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v>0</v>
      </c>
      <c r="P79" s="56">
        <v>0</v>
      </c>
      <c r="Q79" s="56">
        <v>0</v>
      </c>
      <c r="R79" s="91"/>
      <c r="S79" s="162" t="e">
        <v>#DIV/0!</v>
      </c>
      <c r="V79" s="67" t="s">
        <v>24</v>
      </c>
      <c r="W79" s="62"/>
      <c r="X79" s="62"/>
      <c r="Y79" s="68">
        <v>0.72222222222222221</v>
      </c>
      <c r="Z79" s="68"/>
      <c r="AA79" s="68">
        <v>4</v>
      </c>
      <c r="AB79" s="68"/>
      <c r="AC79" s="62"/>
    </row>
    <row r="80" spans="1:30" x14ac:dyDescent="0.2">
      <c r="A80" s="11"/>
      <c r="B80" s="158">
        <v>0</v>
      </c>
      <c r="C80" s="12"/>
      <c r="D80" s="148"/>
      <c r="E80" s="148"/>
      <c r="F80" s="14"/>
      <c r="G80" s="12"/>
      <c r="H80" s="148"/>
      <c r="I80" s="148"/>
      <c r="J80" s="14"/>
      <c r="K80" s="12"/>
      <c r="L80" s="148"/>
      <c r="M80" s="148"/>
      <c r="N80" s="14"/>
      <c r="O80" s="90">
        <v>0</v>
      </c>
      <c r="P80" s="56">
        <v>0</v>
      </c>
      <c r="Q80" s="56">
        <v>0</v>
      </c>
      <c r="R80" s="91"/>
      <c r="S80" s="162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49" customFormat="1" ht="13.5" thickBot="1" x14ac:dyDescent="0.25">
      <c r="A81" s="173"/>
      <c r="B81" s="158">
        <v>0</v>
      </c>
      <c r="C81" s="175"/>
      <c r="D81" s="176"/>
      <c r="E81" s="176"/>
      <c r="F81" s="177"/>
      <c r="G81" s="175"/>
      <c r="H81" s="176"/>
      <c r="I81" s="176"/>
      <c r="J81" s="177"/>
      <c r="K81" s="175"/>
      <c r="L81" s="176"/>
      <c r="M81" s="176"/>
      <c r="N81" s="177"/>
      <c r="O81" s="25">
        <v>0</v>
      </c>
      <c r="P81" s="26">
        <v>0</v>
      </c>
      <c r="Q81" s="26">
        <v>0</v>
      </c>
      <c r="R81" s="27"/>
      <c r="S81" s="163" t="e">
        <v>#DIV/0!</v>
      </c>
      <c r="V81" s="67"/>
      <c r="W81" s="174"/>
      <c r="X81" s="174"/>
      <c r="Y81" s="68"/>
      <c r="Z81" s="68"/>
      <c r="AA81" s="68"/>
      <c r="AB81" s="68"/>
      <c r="AC81" s="174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217</v>
      </c>
      <c r="P82" s="29">
        <v>121</v>
      </c>
      <c r="Q82" s="29">
        <v>47</v>
      </c>
      <c r="R82" s="29">
        <v>70</v>
      </c>
      <c r="S82" s="69">
        <v>0.55760368663594473</v>
      </c>
      <c r="Y82" s="62"/>
      <c r="Z82" s="62"/>
    </row>
    <row r="83" spans="1:29" ht="13.5" thickBot="1" x14ac:dyDescent="0.25">
      <c r="A83" s="18"/>
      <c r="B83" s="28" t="s">
        <v>11</v>
      </c>
      <c r="C83" s="29">
        <v>217</v>
      </c>
      <c r="D83" s="29">
        <v>121</v>
      </c>
      <c r="E83" s="29">
        <v>47</v>
      </c>
      <c r="F83" s="29">
        <v>70</v>
      </c>
      <c r="G83" s="29">
        <v>217</v>
      </c>
      <c r="H83" s="29">
        <v>121</v>
      </c>
      <c r="I83" s="29">
        <v>47</v>
      </c>
      <c r="J83" s="29">
        <v>70</v>
      </c>
      <c r="K83" s="29">
        <v>217</v>
      </c>
      <c r="L83" s="29">
        <v>121</v>
      </c>
      <c r="M83" s="29">
        <v>47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0.28823529411764703</v>
      </c>
      <c r="V84" s="208" t="s">
        <v>25</v>
      </c>
      <c r="W84" s="209"/>
      <c r="X84" s="210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0.98936170212765961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7</v>
      </c>
      <c r="E86" s="73" t="s">
        <v>32</v>
      </c>
      <c r="V86" s="77" t="s">
        <v>29</v>
      </c>
      <c r="W86" s="61" t="s">
        <v>143</v>
      </c>
      <c r="X86" s="79">
        <v>0.78341013824884786</v>
      </c>
      <c r="Y86" s="62" t="s">
        <v>177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65" t="e">
        <v>#DIV/0!</v>
      </c>
      <c r="Y87" s="62" t="s">
        <v>182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5" t="e">
        <v>#DIV/0!</v>
      </c>
      <c r="Y88" s="62" t="s">
        <v>182</v>
      </c>
    </row>
    <row r="89" spans="1:29" x14ac:dyDescent="0.2">
      <c r="V89" s="80" t="s">
        <v>29</v>
      </c>
      <c r="W89" s="81">
        <v>0</v>
      </c>
      <c r="X89" s="82" t="e">
        <v>#DIV/0!</v>
      </c>
      <c r="Y89" s="174" t="s">
        <v>182</v>
      </c>
    </row>
  </sheetData>
  <sheetProtection password="97AA" sheet="1" objects="1" scenarios="1"/>
  <sortState ref="P32:P42">
    <sortCondition ref="P32"/>
  </sortState>
  <mergeCells count="12">
    <mergeCell ref="O1:Q1"/>
    <mergeCell ref="G1:I1"/>
    <mergeCell ref="K1:M1"/>
    <mergeCell ref="C1:E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95" priority="5" stopIfTrue="1" operator="equal">
      <formula>$Y$79</formula>
    </cfRule>
  </conditionalFormatting>
  <conditionalFormatting sqref="AA59:AB74 AA77:AB77">
    <cfRule type="cellIs" dxfId="94" priority="6" stopIfTrue="1" operator="equal">
      <formula>$AA$79</formula>
    </cfRule>
  </conditionalFormatting>
  <conditionalFormatting sqref="Y75:Z75">
    <cfRule type="cellIs" dxfId="93" priority="3" stopIfTrue="1" operator="equal">
      <formula>$Y$79</formula>
    </cfRule>
  </conditionalFormatting>
  <conditionalFormatting sqref="AA75:AB75">
    <cfRule type="cellIs" dxfId="92" priority="4" stopIfTrue="1" operator="equal">
      <formula>$AA$79</formula>
    </cfRule>
  </conditionalFormatting>
  <conditionalFormatting sqref="Y76:Z76">
    <cfRule type="cellIs" dxfId="91" priority="1" stopIfTrue="1" operator="equal">
      <formula>$Y$79</formula>
    </cfRule>
  </conditionalFormatting>
  <conditionalFormatting sqref="AA76:AB76">
    <cfRule type="cellIs" dxfId="9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92D050"/>
  </sheetPr>
  <dimension ref="A1:AD89"/>
  <sheetViews>
    <sheetView zoomScaleNormal="100" workbookViewId="0">
      <pane xSplit="2" ySplit="2" topLeftCell="C64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149"/>
    <col min="2" max="2" width="18.140625" style="149" customWidth="1"/>
    <col min="3" max="18" width="5.28515625" style="149" customWidth="1"/>
    <col min="19" max="19" width="18" style="149" customWidth="1"/>
    <col min="20" max="21" width="9.140625" style="149"/>
    <col min="22" max="22" width="20.5703125" style="149" customWidth="1"/>
    <col min="23" max="24" width="9.28515625" style="149" bestFit="1" customWidth="1"/>
    <col min="25" max="25" width="9.42578125" style="149" bestFit="1" customWidth="1"/>
    <col min="26" max="26" width="9.140625" style="149"/>
    <col min="27" max="27" width="12.140625" style="149" customWidth="1"/>
    <col min="28" max="28" width="9.140625" style="149"/>
    <col min="29" max="29" width="9.28515625" style="149" bestFit="1" customWidth="1"/>
    <col min="30" max="16384" width="9.140625" style="149"/>
  </cols>
  <sheetData>
    <row r="1" spans="1:21" ht="13.5" thickBot="1" x14ac:dyDescent="0.25">
      <c r="A1" s="1" t="s">
        <v>0</v>
      </c>
      <c r="B1" s="2" t="s">
        <v>1</v>
      </c>
      <c r="C1" s="205" t="s">
        <v>41</v>
      </c>
      <c r="D1" s="206"/>
      <c r="E1" s="207"/>
      <c r="F1" s="4">
        <v>12</v>
      </c>
      <c r="G1" s="205" t="s">
        <v>215</v>
      </c>
      <c r="H1" s="206"/>
      <c r="I1" s="207"/>
      <c r="J1" s="4">
        <v>24</v>
      </c>
      <c r="K1" s="205" t="s">
        <v>314</v>
      </c>
      <c r="L1" s="206"/>
      <c r="M1" s="207"/>
      <c r="N1" s="4">
        <v>0</v>
      </c>
      <c r="O1" s="205" t="s">
        <v>214</v>
      </c>
      <c r="P1" s="206"/>
      <c r="Q1" s="207"/>
      <c r="R1" s="4">
        <v>27</v>
      </c>
      <c r="S1" s="6"/>
    </row>
    <row r="2" spans="1:21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1" x14ac:dyDescent="0.2">
      <c r="A3" s="83" t="s">
        <v>137</v>
      </c>
      <c r="B3" s="86" t="s">
        <v>111</v>
      </c>
      <c r="C3" s="126">
        <v>6</v>
      </c>
      <c r="D3" s="148">
        <v>4</v>
      </c>
      <c r="E3" s="148">
        <v>0</v>
      </c>
      <c r="F3" s="14">
        <v>1</v>
      </c>
      <c r="G3" s="12">
        <v>1</v>
      </c>
      <c r="H3" s="148">
        <v>1</v>
      </c>
      <c r="I3" s="148">
        <v>0</v>
      </c>
      <c r="J3" s="14">
        <v>2</v>
      </c>
      <c r="K3" s="126">
        <v>4</v>
      </c>
      <c r="L3" s="127">
        <v>2</v>
      </c>
      <c r="M3" s="127">
        <v>2</v>
      </c>
      <c r="N3" s="128">
        <v>1</v>
      </c>
      <c r="O3" s="12">
        <v>6</v>
      </c>
      <c r="P3" s="148">
        <v>3</v>
      </c>
      <c r="Q3" s="148">
        <v>1</v>
      </c>
      <c r="R3" s="14">
        <v>3</v>
      </c>
      <c r="S3" s="17"/>
      <c r="T3" s="99"/>
    </row>
    <row r="4" spans="1:21" x14ac:dyDescent="0.2">
      <c r="A4" s="83" t="s">
        <v>126</v>
      </c>
      <c r="B4" s="86" t="s">
        <v>278</v>
      </c>
      <c r="C4" s="126">
        <v>6</v>
      </c>
      <c r="D4" s="148">
        <v>4</v>
      </c>
      <c r="E4" s="148">
        <v>1</v>
      </c>
      <c r="F4" s="14">
        <v>2</v>
      </c>
      <c r="G4" s="12">
        <v>5</v>
      </c>
      <c r="H4" s="148">
        <v>2</v>
      </c>
      <c r="I4" s="148">
        <v>1</v>
      </c>
      <c r="J4" s="14">
        <v>0</v>
      </c>
      <c r="K4" s="126">
        <v>4</v>
      </c>
      <c r="L4" s="127">
        <v>4</v>
      </c>
      <c r="M4" s="127">
        <v>0</v>
      </c>
      <c r="N4" s="128">
        <v>0</v>
      </c>
      <c r="O4" s="12">
        <v>6</v>
      </c>
      <c r="P4" s="148">
        <v>2</v>
      </c>
      <c r="Q4" s="148">
        <v>0</v>
      </c>
      <c r="R4" s="14">
        <v>0</v>
      </c>
      <c r="S4" s="17"/>
      <c r="T4" s="99"/>
    </row>
    <row r="5" spans="1:21" x14ac:dyDescent="0.2">
      <c r="A5" s="83" t="s">
        <v>120</v>
      </c>
      <c r="B5" s="86" t="s">
        <v>234</v>
      </c>
      <c r="C5" s="126">
        <v>6</v>
      </c>
      <c r="D5" s="148">
        <v>4</v>
      </c>
      <c r="E5" s="148">
        <v>0</v>
      </c>
      <c r="F5" s="14">
        <v>1</v>
      </c>
      <c r="G5" s="12">
        <v>3</v>
      </c>
      <c r="H5" s="148">
        <v>1</v>
      </c>
      <c r="I5" s="148">
        <v>0</v>
      </c>
      <c r="J5" s="14">
        <v>2</v>
      </c>
      <c r="K5" s="126">
        <v>4</v>
      </c>
      <c r="L5" s="127">
        <v>4</v>
      </c>
      <c r="M5" s="127">
        <v>0</v>
      </c>
      <c r="N5" s="128">
        <v>0</v>
      </c>
      <c r="O5" s="12">
        <v>6</v>
      </c>
      <c r="P5" s="148">
        <v>4</v>
      </c>
      <c r="Q5" s="148">
        <v>0</v>
      </c>
      <c r="R5" s="14">
        <v>2</v>
      </c>
      <c r="S5" s="17"/>
      <c r="T5" s="99"/>
      <c r="U5" s="99"/>
    </row>
    <row r="6" spans="1:21" x14ac:dyDescent="0.2">
      <c r="A6" s="83" t="s">
        <v>82</v>
      </c>
      <c r="B6" s="86" t="s">
        <v>186</v>
      </c>
      <c r="C6" s="12"/>
      <c r="D6" s="148"/>
      <c r="E6" s="148"/>
      <c r="F6" s="14"/>
      <c r="G6" s="12">
        <v>3</v>
      </c>
      <c r="H6" s="148">
        <v>1</v>
      </c>
      <c r="I6" s="148">
        <v>0</v>
      </c>
      <c r="J6" s="14">
        <v>0</v>
      </c>
      <c r="K6" s="126">
        <v>1</v>
      </c>
      <c r="L6" s="127">
        <v>0</v>
      </c>
      <c r="M6" s="127">
        <v>1</v>
      </c>
      <c r="N6" s="128">
        <v>0</v>
      </c>
      <c r="O6" s="12"/>
      <c r="P6" s="148"/>
      <c r="Q6" s="148"/>
      <c r="R6" s="14"/>
      <c r="S6" s="17" t="s">
        <v>8</v>
      </c>
      <c r="T6" s="99"/>
      <c r="U6" s="99"/>
    </row>
    <row r="7" spans="1:21" x14ac:dyDescent="0.2">
      <c r="A7" s="83" t="s">
        <v>121</v>
      </c>
      <c r="B7" s="86" t="s">
        <v>245</v>
      </c>
      <c r="C7" s="12">
        <v>5</v>
      </c>
      <c r="D7" s="148">
        <v>2</v>
      </c>
      <c r="E7" s="148">
        <v>2</v>
      </c>
      <c r="F7" s="14">
        <v>1</v>
      </c>
      <c r="G7" s="12">
        <v>4</v>
      </c>
      <c r="H7" s="148">
        <v>1</v>
      </c>
      <c r="I7" s="148">
        <v>2</v>
      </c>
      <c r="J7" s="14">
        <v>2</v>
      </c>
      <c r="K7" s="126">
        <v>3</v>
      </c>
      <c r="L7" s="127">
        <v>3</v>
      </c>
      <c r="M7" s="127">
        <v>0</v>
      </c>
      <c r="N7" s="128">
        <v>1</v>
      </c>
      <c r="O7" s="12">
        <v>3</v>
      </c>
      <c r="P7" s="148">
        <v>2</v>
      </c>
      <c r="Q7" s="148">
        <v>1</v>
      </c>
      <c r="R7" s="14">
        <v>0</v>
      </c>
      <c r="S7" s="17"/>
      <c r="T7" s="99"/>
      <c r="U7" s="99"/>
    </row>
    <row r="8" spans="1:21" x14ac:dyDescent="0.2">
      <c r="A8" s="83" t="s">
        <v>86</v>
      </c>
      <c r="B8" s="86" t="s">
        <v>235</v>
      </c>
      <c r="C8" s="12">
        <v>5</v>
      </c>
      <c r="D8" s="148">
        <v>0</v>
      </c>
      <c r="E8" s="148">
        <v>1</v>
      </c>
      <c r="F8" s="14">
        <v>1</v>
      </c>
      <c r="G8" s="12">
        <v>4</v>
      </c>
      <c r="H8" s="148">
        <v>1</v>
      </c>
      <c r="I8" s="148">
        <v>2</v>
      </c>
      <c r="J8" s="14">
        <v>0</v>
      </c>
      <c r="K8" s="126">
        <v>3</v>
      </c>
      <c r="L8" s="127">
        <v>2</v>
      </c>
      <c r="M8" s="127">
        <v>0</v>
      </c>
      <c r="N8" s="128">
        <v>0</v>
      </c>
      <c r="O8" s="12">
        <v>5</v>
      </c>
      <c r="P8" s="148">
        <v>1</v>
      </c>
      <c r="Q8" s="148">
        <v>2</v>
      </c>
      <c r="R8" s="14">
        <v>2</v>
      </c>
      <c r="S8" s="17"/>
      <c r="T8" s="99"/>
      <c r="U8" s="99"/>
    </row>
    <row r="9" spans="1:21" x14ac:dyDescent="0.2">
      <c r="A9" s="83" t="s">
        <v>122</v>
      </c>
      <c r="B9" s="86" t="s">
        <v>252</v>
      </c>
      <c r="C9" s="12"/>
      <c r="D9" s="148"/>
      <c r="E9" s="148"/>
      <c r="F9" s="14"/>
      <c r="G9" s="12">
        <v>4</v>
      </c>
      <c r="H9" s="148">
        <v>1</v>
      </c>
      <c r="I9" s="148">
        <v>1</v>
      </c>
      <c r="J9" s="14">
        <v>0</v>
      </c>
      <c r="K9" s="126">
        <v>0</v>
      </c>
      <c r="L9" s="127">
        <v>0</v>
      </c>
      <c r="M9" s="127">
        <v>0</v>
      </c>
      <c r="N9" s="128">
        <v>1</v>
      </c>
      <c r="O9" s="12">
        <v>2</v>
      </c>
      <c r="P9" s="148">
        <v>0</v>
      </c>
      <c r="Q9" s="148">
        <v>0</v>
      </c>
      <c r="R9" s="14">
        <v>0</v>
      </c>
      <c r="S9" s="17"/>
      <c r="T9" s="99"/>
      <c r="U9" s="99"/>
    </row>
    <row r="10" spans="1:21" x14ac:dyDescent="0.2">
      <c r="A10" s="83" t="s">
        <v>134</v>
      </c>
      <c r="B10" s="86" t="s">
        <v>241</v>
      </c>
      <c r="C10" s="12">
        <v>6</v>
      </c>
      <c r="D10" s="148">
        <v>2</v>
      </c>
      <c r="E10" s="148">
        <v>3</v>
      </c>
      <c r="F10" s="14">
        <v>1</v>
      </c>
      <c r="G10" s="12">
        <v>3</v>
      </c>
      <c r="H10" s="148">
        <v>1</v>
      </c>
      <c r="I10" s="148">
        <v>2</v>
      </c>
      <c r="J10" s="14">
        <v>0</v>
      </c>
      <c r="K10" s="126">
        <v>3</v>
      </c>
      <c r="L10" s="127">
        <v>1</v>
      </c>
      <c r="M10" s="127">
        <v>2</v>
      </c>
      <c r="N10" s="128">
        <v>0</v>
      </c>
      <c r="O10" s="12">
        <v>6</v>
      </c>
      <c r="P10" s="148">
        <v>4</v>
      </c>
      <c r="Q10" s="148">
        <v>2</v>
      </c>
      <c r="R10" s="14">
        <v>0</v>
      </c>
      <c r="S10" s="17"/>
      <c r="T10" s="99"/>
      <c r="U10" s="99"/>
    </row>
    <row r="11" spans="1:21" x14ac:dyDescent="0.2">
      <c r="A11" s="83"/>
      <c r="B11" s="86"/>
      <c r="C11" s="126"/>
      <c r="D11" s="148"/>
      <c r="E11" s="148"/>
      <c r="F11" s="14"/>
      <c r="G11" s="12"/>
      <c r="H11" s="148"/>
      <c r="I11" s="148"/>
      <c r="J11" s="14"/>
      <c r="K11" s="126"/>
      <c r="L11" s="127"/>
      <c r="M11" s="127"/>
      <c r="N11" s="128"/>
      <c r="O11" s="12"/>
      <c r="P11" s="148"/>
      <c r="Q11" s="148"/>
      <c r="R11" s="14"/>
      <c r="S11" s="17"/>
      <c r="T11" s="99"/>
      <c r="U11" s="99"/>
    </row>
    <row r="12" spans="1:21" x14ac:dyDescent="0.2">
      <c r="A12" s="83"/>
      <c r="B12" s="86"/>
      <c r="C12" s="12"/>
      <c r="D12" s="148"/>
      <c r="E12" s="148"/>
      <c r="F12" s="14"/>
      <c r="G12" s="12"/>
      <c r="H12" s="148"/>
      <c r="I12" s="148"/>
      <c r="J12" s="14"/>
      <c r="K12" s="126"/>
      <c r="L12" s="127"/>
      <c r="M12" s="127"/>
      <c r="N12" s="128"/>
      <c r="O12" s="12"/>
      <c r="P12" s="148"/>
      <c r="Q12" s="148"/>
      <c r="R12" s="14"/>
      <c r="S12" s="17"/>
      <c r="T12" s="99"/>
      <c r="U12" s="99"/>
    </row>
    <row r="13" spans="1:21" x14ac:dyDescent="0.2">
      <c r="A13" s="83"/>
      <c r="B13" s="86"/>
      <c r="C13" s="12"/>
      <c r="D13" s="148"/>
      <c r="E13" s="148"/>
      <c r="F13" s="14"/>
      <c r="G13" s="12"/>
      <c r="H13" s="148"/>
      <c r="I13" s="148"/>
      <c r="J13" s="14"/>
      <c r="K13" s="12"/>
      <c r="L13" s="148"/>
      <c r="M13" s="127"/>
      <c r="N13" s="128"/>
      <c r="O13" s="12"/>
      <c r="P13" s="148"/>
      <c r="Q13" s="148"/>
      <c r="R13" s="14"/>
      <c r="S13" s="17"/>
      <c r="T13" s="99"/>
      <c r="U13" s="99"/>
    </row>
    <row r="14" spans="1:21" x14ac:dyDescent="0.2">
      <c r="A14" s="83"/>
      <c r="B14" s="86"/>
      <c r="C14" s="12"/>
      <c r="D14" s="148"/>
      <c r="E14" s="148"/>
      <c r="F14" s="14"/>
      <c r="G14" s="12"/>
      <c r="H14" s="148"/>
      <c r="I14" s="148"/>
      <c r="J14" s="14"/>
      <c r="K14" s="12"/>
      <c r="L14" s="148"/>
      <c r="M14" s="127"/>
      <c r="N14" s="128"/>
      <c r="O14" s="12"/>
      <c r="P14" s="148"/>
      <c r="Q14" s="148"/>
      <c r="R14" s="14"/>
      <c r="S14" s="17"/>
      <c r="T14" s="99"/>
      <c r="U14" s="99"/>
    </row>
    <row r="15" spans="1:21" x14ac:dyDescent="0.2">
      <c r="A15" s="83"/>
      <c r="B15" s="86"/>
      <c r="C15" s="12"/>
      <c r="D15" s="148"/>
      <c r="E15" s="148"/>
      <c r="F15" s="14"/>
      <c r="G15" s="12"/>
      <c r="H15" s="148"/>
      <c r="I15" s="148"/>
      <c r="J15" s="14"/>
      <c r="K15" s="12"/>
      <c r="L15" s="148"/>
      <c r="M15" s="148"/>
      <c r="N15" s="14"/>
      <c r="O15" s="12"/>
      <c r="P15" s="148"/>
      <c r="Q15" s="148"/>
      <c r="R15" s="14"/>
      <c r="S15" s="17"/>
      <c r="T15" s="99"/>
      <c r="U15" s="99"/>
    </row>
    <row r="16" spans="1:21" x14ac:dyDescent="0.2">
      <c r="A16" s="83"/>
      <c r="B16" s="86"/>
      <c r="C16" s="12"/>
      <c r="D16" s="148"/>
      <c r="E16" s="148"/>
      <c r="F16" s="14"/>
      <c r="G16" s="12"/>
      <c r="H16" s="148"/>
      <c r="I16" s="148"/>
      <c r="J16" s="14"/>
      <c r="K16" s="12"/>
      <c r="L16" s="148"/>
      <c r="M16" s="148"/>
      <c r="N16" s="14"/>
      <c r="O16" s="12"/>
      <c r="P16" s="148"/>
      <c r="Q16" s="148"/>
      <c r="R16" s="14"/>
      <c r="S16" s="17" t="s">
        <v>8</v>
      </c>
      <c r="T16" s="99"/>
    </row>
    <row r="17" spans="1:24" x14ac:dyDescent="0.2">
      <c r="A17" s="83"/>
      <c r="B17" s="86"/>
      <c r="C17" s="12"/>
      <c r="D17" s="148"/>
      <c r="E17" s="148"/>
      <c r="F17" s="14"/>
      <c r="G17" s="12"/>
      <c r="H17" s="148"/>
      <c r="I17" s="148"/>
      <c r="J17" s="14"/>
      <c r="K17" s="12"/>
      <c r="L17" s="148"/>
      <c r="M17" s="148"/>
      <c r="N17" s="14"/>
      <c r="O17" s="12"/>
      <c r="P17" s="148"/>
      <c r="Q17" s="148"/>
      <c r="R17" s="14"/>
      <c r="S17" s="17"/>
    </row>
    <row r="18" spans="1:24" x14ac:dyDescent="0.2">
      <c r="A18" s="83"/>
      <c r="B18" s="86"/>
      <c r="C18" s="12"/>
      <c r="D18" s="148"/>
      <c r="E18" s="148"/>
      <c r="F18" s="14"/>
      <c r="G18" s="12"/>
      <c r="H18" s="148"/>
      <c r="I18" s="148"/>
      <c r="J18" s="14"/>
      <c r="K18" s="12"/>
      <c r="L18" s="148"/>
      <c r="M18" s="148"/>
      <c r="N18" s="14"/>
      <c r="O18" s="12"/>
      <c r="P18" s="148"/>
      <c r="Q18" s="148"/>
      <c r="R18" s="14"/>
      <c r="S18" s="17"/>
    </row>
    <row r="19" spans="1:24" x14ac:dyDescent="0.2">
      <c r="A19" s="83"/>
      <c r="B19" s="86"/>
      <c r="C19" s="12"/>
      <c r="D19" s="148"/>
      <c r="E19" s="148"/>
      <c r="F19" s="14"/>
      <c r="G19" s="12"/>
      <c r="H19" s="148"/>
      <c r="I19" s="148"/>
      <c r="J19" s="14"/>
      <c r="K19" s="12"/>
      <c r="L19" s="148"/>
      <c r="M19" s="148"/>
      <c r="N19" s="14"/>
      <c r="O19" s="12"/>
      <c r="P19" s="148"/>
      <c r="Q19" s="148"/>
      <c r="R19" s="14"/>
      <c r="S19" s="17"/>
    </row>
    <row r="20" spans="1:24" x14ac:dyDescent="0.2">
      <c r="A20" s="83"/>
      <c r="B20" s="86"/>
      <c r="C20" s="12"/>
      <c r="D20" s="148"/>
      <c r="E20" s="148"/>
      <c r="F20" s="14"/>
      <c r="G20" s="12"/>
      <c r="H20" s="148"/>
      <c r="I20" s="148"/>
      <c r="J20" s="14"/>
      <c r="K20" s="12"/>
      <c r="L20" s="148"/>
      <c r="M20" s="148"/>
      <c r="N20" s="14"/>
      <c r="O20" s="12"/>
      <c r="P20" s="148"/>
      <c r="Q20" s="148"/>
      <c r="R20" s="14"/>
      <c r="S20" s="17"/>
    </row>
    <row r="21" spans="1:24" ht="13.5" thickBot="1" x14ac:dyDescent="0.25">
      <c r="A21" s="83"/>
      <c r="B21" s="114"/>
      <c r="C21" s="115"/>
      <c r="D21" s="116"/>
      <c r="E21" s="116"/>
      <c r="F21" s="117"/>
      <c r="G21" s="115"/>
      <c r="H21" s="116"/>
      <c r="I21" s="116"/>
      <c r="J21" s="117"/>
      <c r="K21" s="115"/>
      <c r="L21" s="116"/>
      <c r="M21" s="116"/>
      <c r="N21" s="117"/>
      <c r="O21" s="115"/>
      <c r="P21" s="116"/>
      <c r="Q21" s="116"/>
      <c r="R21" s="117"/>
      <c r="S21" s="17"/>
    </row>
    <row r="22" spans="1:24" x14ac:dyDescent="0.2">
      <c r="A22" s="18" t="s">
        <v>9</v>
      </c>
      <c r="B22" s="171" t="s">
        <v>236</v>
      </c>
      <c r="C22" s="20">
        <v>34</v>
      </c>
      <c r="D22" s="21">
        <v>16</v>
      </c>
      <c r="E22" s="21">
        <v>7</v>
      </c>
      <c r="F22" s="22">
        <v>7</v>
      </c>
      <c r="G22" s="20">
        <v>27</v>
      </c>
      <c r="H22" s="21">
        <v>9</v>
      </c>
      <c r="I22" s="21">
        <v>8</v>
      </c>
      <c r="J22" s="22">
        <v>6</v>
      </c>
      <c r="K22" s="20">
        <v>22</v>
      </c>
      <c r="L22" s="21">
        <v>16</v>
      </c>
      <c r="M22" s="21">
        <v>5</v>
      </c>
      <c r="N22" s="22">
        <v>3</v>
      </c>
      <c r="O22" s="20">
        <v>34</v>
      </c>
      <c r="P22" s="21">
        <v>16</v>
      </c>
      <c r="Q22" s="21">
        <v>6</v>
      </c>
      <c r="R22" s="22">
        <v>7</v>
      </c>
      <c r="S22" s="24"/>
    </row>
    <row r="23" spans="1:24" x14ac:dyDescent="0.2">
      <c r="A23" s="18"/>
      <c r="B23" s="17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4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64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34</v>
      </c>
      <c r="D26" s="29">
        <v>16</v>
      </c>
      <c r="E26" s="29">
        <v>7</v>
      </c>
      <c r="F26" s="29">
        <v>7</v>
      </c>
      <c r="G26" s="29">
        <v>27</v>
      </c>
      <c r="H26" s="29">
        <v>9</v>
      </c>
      <c r="I26" s="29">
        <v>8</v>
      </c>
      <c r="J26" s="29">
        <v>6</v>
      </c>
      <c r="K26" s="29">
        <v>22</v>
      </c>
      <c r="L26" s="29">
        <v>16</v>
      </c>
      <c r="M26" s="29">
        <v>5</v>
      </c>
      <c r="N26" s="29">
        <v>3</v>
      </c>
      <c r="O26" s="29">
        <v>34</v>
      </c>
      <c r="P26" s="29">
        <v>16</v>
      </c>
      <c r="Q26" s="29">
        <v>6</v>
      </c>
      <c r="R26" s="29">
        <v>7</v>
      </c>
      <c r="S26" s="24"/>
    </row>
    <row r="27" spans="1:24" ht="13.5" thickBot="1" x14ac:dyDescent="0.25">
      <c r="A27" s="18"/>
      <c r="B27" s="28" t="s">
        <v>11</v>
      </c>
      <c r="C27" s="30">
        <v>34</v>
      </c>
      <c r="D27" s="30">
        <v>16</v>
      </c>
      <c r="E27" s="30">
        <v>7</v>
      </c>
      <c r="F27" s="30">
        <v>7</v>
      </c>
      <c r="G27" s="30">
        <v>61</v>
      </c>
      <c r="H27" s="30">
        <v>25</v>
      </c>
      <c r="I27" s="30">
        <v>15</v>
      </c>
      <c r="J27" s="30">
        <v>13</v>
      </c>
      <c r="K27" s="30">
        <v>83</v>
      </c>
      <c r="L27" s="30">
        <v>41</v>
      </c>
      <c r="M27" s="30">
        <v>20</v>
      </c>
      <c r="N27" s="30">
        <v>16</v>
      </c>
      <c r="O27" s="31">
        <v>117</v>
      </c>
      <c r="P27" s="30">
        <v>57</v>
      </c>
      <c r="Q27" s="30">
        <v>26</v>
      </c>
      <c r="R27" s="32">
        <v>23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05" t="s">
        <v>115</v>
      </c>
      <c r="D29" s="206"/>
      <c r="E29" s="207"/>
      <c r="F29" s="4">
        <v>3</v>
      </c>
      <c r="G29" s="205" t="s">
        <v>266</v>
      </c>
      <c r="H29" s="206"/>
      <c r="I29" s="207"/>
      <c r="J29" s="4">
        <v>12</v>
      </c>
      <c r="K29" s="205" t="s">
        <v>40</v>
      </c>
      <c r="L29" s="206"/>
      <c r="M29" s="207"/>
      <c r="N29" s="4">
        <v>14</v>
      </c>
      <c r="O29" s="212" t="s">
        <v>39</v>
      </c>
      <c r="P29" s="206"/>
      <c r="Q29" s="207"/>
      <c r="R29" s="5">
        <v>8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84" t="s">
        <v>4</v>
      </c>
      <c r="P30" s="8" t="s">
        <v>5</v>
      </c>
      <c r="Q30" s="8" t="s">
        <v>6</v>
      </c>
      <c r="R30" s="183" t="s">
        <v>7</v>
      </c>
      <c r="S30" s="10"/>
      <c r="U30" s="39"/>
      <c r="V30" s="39"/>
      <c r="W30" s="39"/>
      <c r="X30" s="39"/>
    </row>
    <row r="31" spans="1:24" x14ac:dyDescent="0.2">
      <c r="A31" s="83" t="s">
        <v>137</v>
      </c>
      <c r="B31" s="86" t="s">
        <v>111</v>
      </c>
      <c r="C31" s="12">
        <v>5</v>
      </c>
      <c r="D31" s="148">
        <v>2</v>
      </c>
      <c r="E31" s="148">
        <v>1</v>
      </c>
      <c r="F31" s="14">
        <v>4</v>
      </c>
      <c r="G31" s="12">
        <v>5</v>
      </c>
      <c r="H31" s="148">
        <v>1</v>
      </c>
      <c r="I31" s="148">
        <v>1</v>
      </c>
      <c r="J31" s="14">
        <v>5</v>
      </c>
      <c r="K31" s="12">
        <v>1</v>
      </c>
      <c r="L31" s="148">
        <v>0</v>
      </c>
      <c r="M31" s="148">
        <v>0</v>
      </c>
      <c r="N31" s="14">
        <v>2</v>
      </c>
      <c r="O31" s="15">
        <v>3</v>
      </c>
      <c r="P31" s="148">
        <v>0</v>
      </c>
      <c r="Q31" s="148">
        <v>0</v>
      </c>
      <c r="R31" s="16">
        <v>7</v>
      </c>
      <c r="S31" s="17"/>
      <c r="U31" s="41"/>
      <c r="V31" s="42"/>
      <c r="W31" s="41"/>
      <c r="X31" s="39"/>
    </row>
    <row r="32" spans="1:24" ht="12.75" customHeight="1" x14ac:dyDescent="0.2">
      <c r="A32" s="83" t="s">
        <v>126</v>
      </c>
      <c r="B32" s="86" t="s">
        <v>278</v>
      </c>
      <c r="C32" s="12">
        <v>5</v>
      </c>
      <c r="D32" s="148">
        <v>3</v>
      </c>
      <c r="E32" s="148">
        <v>1</v>
      </c>
      <c r="F32" s="14">
        <v>2</v>
      </c>
      <c r="G32" s="12">
        <v>5</v>
      </c>
      <c r="H32" s="148">
        <v>4</v>
      </c>
      <c r="I32" s="148">
        <v>1</v>
      </c>
      <c r="J32" s="14">
        <v>1</v>
      </c>
      <c r="K32" s="12">
        <v>4</v>
      </c>
      <c r="L32" s="148">
        <v>0</v>
      </c>
      <c r="M32" s="148">
        <v>1</v>
      </c>
      <c r="N32" s="14">
        <v>1</v>
      </c>
      <c r="O32" s="15">
        <v>3</v>
      </c>
      <c r="P32" s="148">
        <v>0</v>
      </c>
      <c r="Q32" s="148">
        <v>2</v>
      </c>
      <c r="R32" s="16">
        <v>0</v>
      </c>
      <c r="S32" s="17"/>
      <c r="U32" s="43"/>
      <c r="V32" s="39"/>
      <c r="W32" s="39"/>
      <c r="X32" s="39"/>
    </row>
    <row r="33" spans="1:24" ht="12.75" customHeight="1" x14ac:dyDescent="0.2">
      <c r="A33" s="83" t="s">
        <v>120</v>
      </c>
      <c r="B33" s="86" t="s">
        <v>234</v>
      </c>
      <c r="C33" s="12">
        <v>5</v>
      </c>
      <c r="D33" s="148">
        <v>4</v>
      </c>
      <c r="E33" s="148">
        <v>0</v>
      </c>
      <c r="F33" s="14">
        <v>0</v>
      </c>
      <c r="G33" s="12">
        <v>4</v>
      </c>
      <c r="H33" s="148">
        <v>3</v>
      </c>
      <c r="I33" s="148">
        <v>1</v>
      </c>
      <c r="J33" s="14">
        <v>1</v>
      </c>
      <c r="K33" s="12">
        <v>2</v>
      </c>
      <c r="L33" s="148">
        <v>0</v>
      </c>
      <c r="M33" s="148">
        <v>0</v>
      </c>
      <c r="N33" s="14">
        <v>2</v>
      </c>
      <c r="O33" s="15">
        <v>3</v>
      </c>
      <c r="P33" s="148">
        <v>0</v>
      </c>
      <c r="Q33" s="148">
        <v>0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">
        <v>82</v>
      </c>
      <c r="B34" s="86" t="s">
        <v>186</v>
      </c>
      <c r="C34" s="12">
        <v>2</v>
      </c>
      <c r="D34" s="148">
        <v>1</v>
      </c>
      <c r="E34" s="148">
        <v>0</v>
      </c>
      <c r="F34" s="14">
        <v>0</v>
      </c>
      <c r="G34" s="12"/>
      <c r="H34" s="148"/>
      <c r="I34" s="148"/>
      <c r="J34" s="14"/>
      <c r="K34" s="12">
        <v>2</v>
      </c>
      <c r="L34" s="148">
        <v>0</v>
      </c>
      <c r="M34" s="148">
        <v>1</v>
      </c>
      <c r="N34" s="14">
        <v>0</v>
      </c>
      <c r="O34" s="15">
        <v>1</v>
      </c>
      <c r="P34" s="148">
        <v>0</v>
      </c>
      <c r="Q34" s="148">
        <v>1</v>
      </c>
      <c r="R34" s="1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">
        <v>121</v>
      </c>
      <c r="B35" s="86" t="s">
        <v>245</v>
      </c>
      <c r="C35" s="12">
        <v>3</v>
      </c>
      <c r="D35" s="148">
        <v>2</v>
      </c>
      <c r="E35" s="148">
        <v>1</v>
      </c>
      <c r="F35" s="14">
        <v>0</v>
      </c>
      <c r="G35" s="12">
        <v>5</v>
      </c>
      <c r="H35" s="148">
        <v>3</v>
      </c>
      <c r="I35" s="148">
        <v>1</v>
      </c>
      <c r="J35" s="14">
        <v>0</v>
      </c>
      <c r="K35" s="12">
        <v>3</v>
      </c>
      <c r="L35" s="148">
        <v>1</v>
      </c>
      <c r="M35" s="148">
        <v>1</v>
      </c>
      <c r="N35" s="14">
        <v>0</v>
      </c>
      <c r="O35" s="15">
        <v>2</v>
      </c>
      <c r="P35" s="148">
        <v>0</v>
      </c>
      <c r="Q35" s="148">
        <v>0</v>
      </c>
      <c r="R35" s="16">
        <v>3</v>
      </c>
      <c r="S35" s="17"/>
      <c r="U35" s="43"/>
      <c r="V35" s="39"/>
      <c r="W35" s="44"/>
      <c r="X35" s="39"/>
    </row>
    <row r="36" spans="1:24" ht="12.75" customHeight="1" x14ac:dyDescent="0.2">
      <c r="A36" s="83" t="s">
        <v>86</v>
      </c>
      <c r="B36" s="86" t="s">
        <v>235</v>
      </c>
      <c r="C36" s="12">
        <v>4</v>
      </c>
      <c r="D36" s="148">
        <v>2</v>
      </c>
      <c r="E36" s="148">
        <v>1</v>
      </c>
      <c r="F36" s="14">
        <v>0</v>
      </c>
      <c r="G36" s="12">
        <v>5</v>
      </c>
      <c r="H36" s="148">
        <v>0</v>
      </c>
      <c r="I36" s="148">
        <v>3</v>
      </c>
      <c r="J36" s="14">
        <v>0</v>
      </c>
      <c r="K36" s="12">
        <v>4</v>
      </c>
      <c r="L36" s="148">
        <v>0</v>
      </c>
      <c r="M36" s="148">
        <v>0</v>
      </c>
      <c r="N36" s="14">
        <v>0</v>
      </c>
      <c r="O36" s="15">
        <v>2</v>
      </c>
      <c r="P36" s="148">
        <v>0</v>
      </c>
      <c r="Q36" s="148">
        <v>1</v>
      </c>
      <c r="R36" s="16">
        <v>1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122</v>
      </c>
      <c r="B37" s="86" t="s">
        <v>252</v>
      </c>
      <c r="C37" s="12">
        <v>1</v>
      </c>
      <c r="D37" s="148">
        <v>1</v>
      </c>
      <c r="E37" s="148">
        <v>0</v>
      </c>
      <c r="F37" s="14">
        <v>0</v>
      </c>
      <c r="G37" s="12">
        <v>1</v>
      </c>
      <c r="H37" s="148">
        <v>0</v>
      </c>
      <c r="I37" s="148">
        <v>1</v>
      </c>
      <c r="J37" s="14">
        <v>0</v>
      </c>
      <c r="K37" s="12">
        <v>3</v>
      </c>
      <c r="L37" s="148">
        <v>1</v>
      </c>
      <c r="M37" s="148">
        <v>0</v>
      </c>
      <c r="N37" s="14">
        <v>0</v>
      </c>
      <c r="O37" s="15">
        <v>1</v>
      </c>
      <c r="P37" s="148">
        <v>0</v>
      </c>
      <c r="Q37" s="148">
        <v>0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">
        <v>134</v>
      </c>
      <c r="B38" s="86" t="s">
        <v>241</v>
      </c>
      <c r="C38" s="12">
        <v>3</v>
      </c>
      <c r="D38" s="148">
        <v>1</v>
      </c>
      <c r="E38" s="148">
        <v>2</v>
      </c>
      <c r="F38" s="14">
        <v>0</v>
      </c>
      <c r="G38" s="12">
        <v>5</v>
      </c>
      <c r="H38" s="148">
        <v>2</v>
      </c>
      <c r="I38" s="148">
        <v>2</v>
      </c>
      <c r="J38" s="14">
        <v>3</v>
      </c>
      <c r="K38" s="12">
        <v>4</v>
      </c>
      <c r="L38" s="148">
        <v>3</v>
      </c>
      <c r="M38" s="148">
        <v>0</v>
      </c>
      <c r="N38" s="14">
        <v>0</v>
      </c>
      <c r="O38" s="15">
        <v>3</v>
      </c>
      <c r="P38" s="148">
        <v>0</v>
      </c>
      <c r="Q38" s="148">
        <v>2</v>
      </c>
      <c r="R38" s="16">
        <v>3</v>
      </c>
      <c r="S38" s="17"/>
      <c r="U38" s="43"/>
      <c r="V38" s="39"/>
      <c r="W38" s="44"/>
      <c r="X38" s="39"/>
    </row>
    <row r="39" spans="1:24" ht="12.75" customHeight="1" x14ac:dyDescent="0.2">
      <c r="A39" s="83">
        <v>0</v>
      </c>
      <c r="B39" s="86">
        <v>0</v>
      </c>
      <c r="C39" s="12"/>
      <c r="D39" s="148"/>
      <c r="E39" s="148"/>
      <c r="F39" s="14"/>
      <c r="G39" s="12"/>
      <c r="H39" s="148"/>
      <c r="I39" s="148"/>
      <c r="J39" s="14"/>
      <c r="K39" s="12"/>
      <c r="L39" s="148"/>
      <c r="M39" s="148"/>
      <c r="N39" s="14"/>
      <c r="O39" s="15"/>
      <c r="P39" s="148"/>
      <c r="Q39" s="148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v>0</v>
      </c>
      <c r="B40" s="86">
        <v>0</v>
      </c>
      <c r="C40" s="12"/>
      <c r="D40" s="148"/>
      <c r="E40" s="148"/>
      <c r="F40" s="14"/>
      <c r="G40" s="12"/>
      <c r="H40" s="148"/>
      <c r="I40" s="148"/>
      <c r="J40" s="14"/>
      <c r="K40" s="12"/>
      <c r="L40" s="148"/>
      <c r="M40" s="148"/>
      <c r="N40" s="14"/>
      <c r="O40" s="15"/>
      <c r="P40" s="148"/>
      <c r="Q40" s="148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v>0</v>
      </c>
      <c r="B41" s="86">
        <v>0</v>
      </c>
      <c r="C41" s="12"/>
      <c r="D41" s="148"/>
      <c r="E41" s="148"/>
      <c r="F41" s="14"/>
      <c r="G41" s="12"/>
      <c r="H41" s="148"/>
      <c r="I41" s="148"/>
      <c r="J41" s="14"/>
      <c r="K41" s="12"/>
      <c r="L41" s="148"/>
      <c r="M41" s="148"/>
      <c r="N41" s="14"/>
      <c r="O41" s="15"/>
      <c r="P41" s="148"/>
      <c r="Q41" s="148"/>
      <c r="R41" s="16"/>
      <c r="S41" s="17"/>
      <c r="U41" s="43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48"/>
      <c r="E42" s="148"/>
      <c r="F42" s="14"/>
      <c r="G42" s="12"/>
      <c r="H42" s="148"/>
      <c r="I42" s="148"/>
      <c r="J42" s="14"/>
      <c r="K42" s="12"/>
      <c r="L42" s="148"/>
      <c r="M42" s="148"/>
      <c r="N42" s="14"/>
      <c r="O42" s="15"/>
      <c r="P42" s="148"/>
      <c r="Q42" s="148"/>
      <c r="R42" s="16"/>
      <c r="S42" s="17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48"/>
      <c r="E43" s="148"/>
      <c r="F43" s="14"/>
      <c r="G43" s="12"/>
      <c r="H43" s="148"/>
      <c r="I43" s="148"/>
      <c r="J43" s="14"/>
      <c r="K43" s="12"/>
      <c r="L43" s="148"/>
      <c r="M43" s="148"/>
      <c r="N43" s="14"/>
      <c r="O43" s="15"/>
      <c r="P43" s="148"/>
      <c r="Q43" s="148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48"/>
      <c r="E44" s="148"/>
      <c r="F44" s="14"/>
      <c r="G44" s="12"/>
      <c r="H44" s="148"/>
      <c r="I44" s="148"/>
      <c r="J44" s="14"/>
      <c r="K44" s="12"/>
      <c r="L44" s="148"/>
      <c r="M44" s="148"/>
      <c r="N44" s="14"/>
      <c r="O44" s="15"/>
      <c r="P44" s="148"/>
      <c r="Q44" s="148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48"/>
      <c r="E45" s="148"/>
      <c r="F45" s="14"/>
      <c r="G45" s="12"/>
      <c r="H45" s="148"/>
      <c r="I45" s="148"/>
      <c r="J45" s="14"/>
      <c r="K45" s="12"/>
      <c r="L45" s="148"/>
      <c r="M45" s="148"/>
      <c r="N45" s="14"/>
      <c r="O45" s="15"/>
      <c r="P45" s="148"/>
      <c r="Q45" s="148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48"/>
      <c r="E46" s="148"/>
      <c r="F46" s="14"/>
      <c r="G46" s="12"/>
      <c r="H46" s="148"/>
      <c r="I46" s="148"/>
      <c r="J46" s="14"/>
      <c r="K46" s="12"/>
      <c r="L46" s="148"/>
      <c r="M46" s="148"/>
      <c r="N46" s="14"/>
      <c r="O46" s="15"/>
      <c r="P46" s="148"/>
      <c r="Q46" s="148"/>
      <c r="R46" s="14"/>
      <c r="S46" s="17"/>
      <c r="U46" s="43"/>
      <c r="V46" s="39"/>
      <c r="W46" s="39"/>
      <c r="X46" s="39"/>
    </row>
    <row r="47" spans="1:24" x14ac:dyDescent="0.2">
      <c r="A47" s="83">
        <v>0</v>
      </c>
      <c r="B47" s="86">
        <v>0</v>
      </c>
      <c r="C47" s="12"/>
      <c r="D47" s="148"/>
      <c r="E47" s="148"/>
      <c r="F47" s="14"/>
      <c r="G47" s="12"/>
      <c r="H47" s="148"/>
      <c r="I47" s="148"/>
      <c r="J47" s="14"/>
      <c r="K47" s="12"/>
      <c r="L47" s="148"/>
      <c r="M47" s="148"/>
      <c r="N47" s="14"/>
      <c r="O47" s="15"/>
      <c r="P47" s="148"/>
      <c r="Q47" s="148"/>
      <c r="R47" s="14"/>
      <c r="S47" s="17"/>
      <c r="U47" s="43"/>
      <c r="V47" s="39"/>
      <c r="W47" s="39"/>
      <c r="X47" s="39"/>
    </row>
    <row r="48" spans="1:24" x14ac:dyDescent="0.2">
      <c r="A48" s="83">
        <v>0</v>
      </c>
      <c r="B48" s="86">
        <v>0</v>
      </c>
      <c r="C48" s="12"/>
      <c r="D48" s="148"/>
      <c r="E48" s="148"/>
      <c r="F48" s="14"/>
      <c r="G48" s="12"/>
      <c r="H48" s="148"/>
      <c r="I48" s="148"/>
      <c r="J48" s="14"/>
      <c r="K48" s="12"/>
      <c r="L48" s="148"/>
      <c r="M48" s="148"/>
      <c r="N48" s="14"/>
      <c r="O48" s="15"/>
      <c r="P48" s="148"/>
      <c r="Q48" s="148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14"/>
      <c r="C49" s="115"/>
      <c r="D49" s="116"/>
      <c r="E49" s="116"/>
      <c r="F49" s="117"/>
      <c r="G49" s="115"/>
      <c r="H49" s="116"/>
      <c r="I49" s="116"/>
      <c r="J49" s="117"/>
      <c r="K49" s="115"/>
      <c r="L49" s="116"/>
      <c r="M49" s="116"/>
      <c r="N49" s="117"/>
      <c r="O49" s="154"/>
      <c r="P49" s="116"/>
      <c r="Q49" s="116"/>
      <c r="R49" s="118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236</v>
      </c>
      <c r="C50" s="20">
        <v>28</v>
      </c>
      <c r="D50" s="21">
        <v>16</v>
      </c>
      <c r="E50" s="21">
        <v>6</v>
      </c>
      <c r="F50" s="22">
        <v>6</v>
      </c>
      <c r="G50" s="20">
        <v>30</v>
      </c>
      <c r="H50" s="21">
        <v>13</v>
      </c>
      <c r="I50" s="21">
        <v>10</v>
      </c>
      <c r="J50" s="22">
        <v>10</v>
      </c>
      <c r="K50" s="20">
        <v>23</v>
      </c>
      <c r="L50" s="21">
        <v>5</v>
      </c>
      <c r="M50" s="21">
        <v>3</v>
      </c>
      <c r="N50" s="22">
        <v>5</v>
      </c>
      <c r="O50" s="20">
        <v>18</v>
      </c>
      <c r="P50" s="21">
        <v>0</v>
      </c>
      <c r="Q50" s="21">
        <v>6</v>
      </c>
      <c r="R50" s="23">
        <v>14</v>
      </c>
      <c r="S50" s="24"/>
      <c r="U50" s="39"/>
      <c r="V50" s="39"/>
      <c r="W50" s="39"/>
      <c r="X50" s="39"/>
    </row>
    <row r="51" spans="1:30" x14ac:dyDescent="0.2">
      <c r="A51" s="18"/>
      <c r="B51" s="164"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4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64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28</v>
      </c>
      <c r="D54" s="29">
        <v>16</v>
      </c>
      <c r="E54" s="29">
        <v>6</v>
      </c>
      <c r="F54" s="29">
        <v>6</v>
      </c>
      <c r="G54" s="29">
        <v>30</v>
      </c>
      <c r="H54" s="29">
        <v>13</v>
      </c>
      <c r="I54" s="29">
        <v>10</v>
      </c>
      <c r="J54" s="29">
        <v>10</v>
      </c>
      <c r="K54" s="29">
        <v>23</v>
      </c>
      <c r="L54" s="29">
        <v>5</v>
      </c>
      <c r="M54" s="29">
        <v>3</v>
      </c>
      <c r="N54" s="29">
        <v>5</v>
      </c>
      <c r="O54" s="29">
        <v>18</v>
      </c>
      <c r="P54" s="29">
        <v>0</v>
      </c>
      <c r="Q54" s="29">
        <v>6</v>
      </c>
      <c r="R54" s="29">
        <v>14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145</v>
      </c>
      <c r="D55" s="30">
        <v>73</v>
      </c>
      <c r="E55" s="30">
        <v>32</v>
      </c>
      <c r="F55" s="30">
        <v>29</v>
      </c>
      <c r="G55" s="30">
        <v>175</v>
      </c>
      <c r="H55" s="30">
        <v>86</v>
      </c>
      <c r="I55" s="30">
        <v>42</v>
      </c>
      <c r="J55" s="30">
        <v>39</v>
      </c>
      <c r="K55" s="30">
        <v>198</v>
      </c>
      <c r="L55" s="30">
        <v>91</v>
      </c>
      <c r="M55" s="30">
        <v>45</v>
      </c>
      <c r="N55" s="30">
        <v>44</v>
      </c>
      <c r="O55" s="31">
        <v>216</v>
      </c>
      <c r="P55" s="30">
        <v>91</v>
      </c>
      <c r="Q55" s="30">
        <v>51</v>
      </c>
      <c r="R55" s="32">
        <v>58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205"/>
      <c r="D57" s="206"/>
      <c r="E57" s="207"/>
      <c r="F57" s="49"/>
      <c r="G57" s="205"/>
      <c r="H57" s="206"/>
      <c r="I57" s="207"/>
      <c r="J57" s="49"/>
      <c r="K57" s="205"/>
      <c r="L57" s="206"/>
      <c r="M57" s="211"/>
      <c r="N57" s="50"/>
      <c r="O57" s="51" t="s">
        <v>14</v>
      </c>
      <c r="P57" s="52"/>
      <c r="Q57" s="4"/>
      <c r="R57" s="53">
        <v>100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3" t="s">
        <v>42</v>
      </c>
    </row>
    <row r="59" spans="1:30" ht="13.5" thickTop="1" x14ac:dyDescent="0.2">
      <c r="A59" s="83" t="s">
        <v>137</v>
      </c>
      <c r="B59" s="86" t="s">
        <v>111</v>
      </c>
      <c r="C59" s="12"/>
      <c r="D59" s="148"/>
      <c r="E59" s="148"/>
      <c r="F59" s="14"/>
      <c r="G59" s="12"/>
      <c r="H59" s="148"/>
      <c r="I59" s="148"/>
      <c r="J59" s="14"/>
      <c r="K59" s="12"/>
      <c r="L59" s="148"/>
      <c r="M59" s="148"/>
      <c r="N59" s="14"/>
      <c r="O59" s="58">
        <v>31</v>
      </c>
      <c r="P59" s="88">
        <v>13</v>
      </c>
      <c r="Q59" s="88">
        <v>5</v>
      </c>
      <c r="R59" s="89">
        <v>25</v>
      </c>
      <c r="S59" s="84">
        <v>0.41935483870967744</v>
      </c>
      <c r="U59" s="43" t="s">
        <v>137</v>
      </c>
      <c r="V59" s="86" t="s">
        <v>111</v>
      </c>
      <c r="W59" s="59">
        <v>25</v>
      </c>
      <c r="X59" s="59">
        <v>25</v>
      </c>
      <c r="Y59" s="60">
        <v>0.41935483870967744</v>
      </c>
      <c r="Z59" s="60" t="s">
        <v>177</v>
      </c>
      <c r="AA59" s="60">
        <v>3.125</v>
      </c>
      <c r="AB59" s="60" t="s">
        <v>177</v>
      </c>
      <c r="AC59" s="59">
        <v>8</v>
      </c>
      <c r="AD59" s="104">
        <v>0.41935483870967744</v>
      </c>
    </row>
    <row r="60" spans="1:30" x14ac:dyDescent="0.2">
      <c r="A60" s="83" t="s">
        <v>126</v>
      </c>
      <c r="B60" s="86" t="s">
        <v>278</v>
      </c>
      <c r="C60" s="12"/>
      <c r="D60" s="148"/>
      <c r="E60" s="148"/>
      <c r="F60" s="14"/>
      <c r="G60" s="12"/>
      <c r="H60" s="148"/>
      <c r="I60" s="148"/>
      <c r="J60" s="14"/>
      <c r="K60" s="12"/>
      <c r="L60" s="148"/>
      <c r="M60" s="148"/>
      <c r="N60" s="14"/>
      <c r="O60" s="90">
        <v>38</v>
      </c>
      <c r="P60" s="56">
        <v>19</v>
      </c>
      <c r="Q60" s="56">
        <v>7</v>
      </c>
      <c r="R60" s="91">
        <v>6</v>
      </c>
      <c r="S60" s="85">
        <v>0.5</v>
      </c>
      <c r="U60" s="43" t="s">
        <v>126</v>
      </c>
      <c r="V60" s="86" t="s">
        <v>278</v>
      </c>
      <c r="W60" s="59">
        <v>6</v>
      </c>
      <c r="X60" s="59">
        <v>6</v>
      </c>
      <c r="Y60" s="60">
        <v>0.5</v>
      </c>
      <c r="Z60" s="60" t="s">
        <v>177</v>
      </c>
      <c r="AA60" s="60">
        <v>0.75</v>
      </c>
      <c r="AB60" s="60" t="s">
        <v>177</v>
      </c>
      <c r="AC60" s="59">
        <v>8</v>
      </c>
      <c r="AD60" s="104">
        <v>0.5</v>
      </c>
    </row>
    <row r="61" spans="1:30" x14ac:dyDescent="0.2">
      <c r="A61" s="83" t="s">
        <v>120</v>
      </c>
      <c r="B61" s="86" t="s">
        <v>234</v>
      </c>
      <c r="C61" s="12"/>
      <c r="D61" s="148"/>
      <c r="E61" s="148"/>
      <c r="F61" s="14"/>
      <c r="G61" s="12"/>
      <c r="H61" s="148"/>
      <c r="I61" s="148"/>
      <c r="J61" s="14"/>
      <c r="K61" s="12"/>
      <c r="L61" s="148"/>
      <c r="M61" s="148"/>
      <c r="N61" s="14"/>
      <c r="O61" s="90">
        <v>33</v>
      </c>
      <c r="P61" s="56">
        <v>20</v>
      </c>
      <c r="Q61" s="56">
        <v>1</v>
      </c>
      <c r="R61" s="91">
        <v>8</v>
      </c>
      <c r="S61" s="85">
        <v>0.60606060606060608</v>
      </c>
      <c r="U61" s="43" t="s">
        <v>120</v>
      </c>
      <c r="V61" s="86" t="s">
        <v>234</v>
      </c>
      <c r="W61" s="59">
        <v>8</v>
      </c>
      <c r="X61" s="59">
        <v>8</v>
      </c>
      <c r="Y61" s="60">
        <v>0.60606060606060608</v>
      </c>
      <c r="Z61" s="60" t="s">
        <v>177</v>
      </c>
      <c r="AA61" s="60">
        <v>1</v>
      </c>
      <c r="AB61" s="60" t="s">
        <v>177</v>
      </c>
      <c r="AC61" s="59">
        <v>8</v>
      </c>
      <c r="AD61" s="104">
        <v>0.60606060606060608</v>
      </c>
    </row>
    <row r="62" spans="1:30" x14ac:dyDescent="0.2">
      <c r="A62" s="83" t="s">
        <v>82</v>
      </c>
      <c r="B62" s="86" t="s">
        <v>186</v>
      </c>
      <c r="C62" s="12"/>
      <c r="D62" s="148"/>
      <c r="E62" s="148"/>
      <c r="F62" s="14"/>
      <c r="G62" s="12"/>
      <c r="H62" s="148"/>
      <c r="I62" s="148"/>
      <c r="J62" s="14"/>
      <c r="K62" s="12"/>
      <c r="L62" s="148"/>
      <c r="M62" s="148"/>
      <c r="N62" s="14"/>
      <c r="O62" s="90">
        <v>9</v>
      </c>
      <c r="P62" s="56">
        <v>2</v>
      </c>
      <c r="Q62" s="56">
        <v>3</v>
      </c>
      <c r="R62" s="91">
        <v>0</v>
      </c>
      <c r="S62" s="85">
        <v>0.22222222222222221</v>
      </c>
      <c r="U62" s="43" t="s">
        <v>82</v>
      </c>
      <c r="V62" s="86" t="s">
        <v>186</v>
      </c>
      <c r="W62" s="59">
        <v>0</v>
      </c>
      <c r="X62" s="59" t="s">
        <v>387</v>
      </c>
      <c r="Y62" s="60">
        <v>0.22222222222222221</v>
      </c>
      <c r="Z62" s="60" t="s">
        <v>180</v>
      </c>
      <c r="AA62" s="60">
        <v>0</v>
      </c>
      <c r="AB62" s="60" t="s">
        <v>177</v>
      </c>
      <c r="AC62" s="59">
        <v>5</v>
      </c>
      <c r="AD62" s="104">
        <v>0.1</v>
      </c>
    </row>
    <row r="63" spans="1:30" x14ac:dyDescent="0.2">
      <c r="A63" s="83" t="s">
        <v>121</v>
      </c>
      <c r="B63" s="86" t="s">
        <v>245</v>
      </c>
      <c r="C63" s="12"/>
      <c r="D63" s="148"/>
      <c r="E63" s="148"/>
      <c r="F63" s="14"/>
      <c r="G63" s="12"/>
      <c r="H63" s="148"/>
      <c r="I63" s="148"/>
      <c r="J63" s="14"/>
      <c r="K63" s="12"/>
      <c r="L63" s="148"/>
      <c r="M63" s="148"/>
      <c r="N63" s="14"/>
      <c r="O63" s="90">
        <v>28</v>
      </c>
      <c r="P63" s="56">
        <v>14</v>
      </c>
      <c r="Q63" s="56">
        <v>8</v>
      </c>
      <c r="R63" s="91">
        <v>7</v>
      </c>
      <c r="S63" s="85">
        <v>0.5</v>
      </c>
      <c r="U63" s="43" t="s">
        <v>121</v>
      </c>
      <c r="V63" s="86" t="s">
        <v>245</v>
      </c>
      <c r="W63" s="59">
        <v>7</v>
      </c>
      <c r="X63" s="59">
        <v>7</v>
      </c>
      <c r="Y63" s="60">
        <v>0.5</v>
      </c>
      <c r="Z63" s="60" t="s">
        <v>177</v>
      </c>
      <c r="AA63" s="60">
        <v>0.875</v>
      </c>
      <c r="AB63" s="60" t="s">
        <v>177</v>
      </c>
      <c r="AC63" s="59">
        <v>8</v>
      </c>
      <c r="AD63" s="104">
        <v>0.5</v>
      </c>
    </row>
    <row r="64" spans="1:30" x14ac:dyDescent="0.2">
      <c r="A64" s="83" t="s">
        <v>86</v>
      </c>
      <c r="B64" s="86" t="s">
        <v>235</v>
      </c>
      <c r="C64" s="12"/>
      <c r="D64" s="148"/>
      <c r="E64" s="148"/>
      <c r="F64" s="14"/>
      <c r="G64" s="12"/>
      <c r="H64" s="148"/>
      <c r="I64" s="148"/>
      <c r="J64" s="14"/>
      <c r="K64" s="12"/>
      <c r="L64" s="148"/>
      <c r="M64" s="148"/>
      <c r="N64" s="14"/>
      <c r="O64" s="90">
        <v>32</v>
      </c>
      <c r="P64" s="56">
        <v>6</v>
      </c>
      <c r="Q64" s="56">
        <v>10</v>
      </c>
      <c r="R64" s="91">
        <v>4</v>
      </c>
      <c r="S64" s="85">
        <v>0.1875</v>
      </c>
      <c r="U64" s="43" t="s">
        <v>86</v>
      </c>
      <c r="V64" s="86" t="s">
        <v>235</v>
      </c>
      <c r="W64" s="59">
        <v>4</v>
      </c>
      <c r="X64" s="59">
        <v>4</v>
      </c>
      <c r="Y64" s="60">
        <v>0.1875</v>
      </c>
      <c r="Z64" s="60" t="s">
        <v>177</v>
      </c>
      <c r="AA64" s="60">
        <v>0.5</v>
      </c>
      <c r="AB64" s="60" t="s">
        <v>177</v>
      </c>
      <c r="AC64" s="59">
        <v>8</v>
      </c>
      <c r="AD64" s="104">
        <v>0.1875</v>
      </c>
    </row>
    <row r="65" spans="1:30" x14ac:dyDescent="0.2">
      <c r="A65" s="83" t="s">
        <v>122</v>
      </c>
      <c r="B65" s="86" t="s">
        <v>252</v>
      </c>
      <c r="C65" s="12"/>
      <c r="D65" s="148"/>
      <c r="E65" s="148"/>
      <c r="F65" s="14"/>
      <c r="G65" s="12"/>
      <c r="H65" s="148"/>
      <c r="I65" s="148"/>
      <c r="J65" s="14"/>
      <c r="K65" s="12"/>
      <c r="L65" s="148"/>
      <c r="M65" s="148"/>
      <c r="N65" s="14"/>
      <c r="O65" s="90">
        <v>12</v>
      </c>
      <c r="P65" s="56">
        <v>3</v>
      </c>
      <c r="Q65" s="56">
        <v>2</v>
      </c>
      <c r="R65" s="91">
        <v>1</v>
      </c>
      <c r="S65" s="85">
        <v>0.25</v>
      </c>
      <c r="U65" s="43" t="s">
        <v>122</v>
      </c>
      <c r="V65" s="86" t="s">
        <v>252</v>
      </c>
      <c r="W65" s="59">
        <v>1</v>
      </c>
      <c r="X65" s="59">
        <v>1</v>
      </c>
      <c r="Y65" s="60">
        <v>0.25</v>
      </c>
      <c r="Z65" s="60" t="s">
        <v>180</v>
      </c>
      <c r="AA65" s="60">
        <v>0.14285714285714285</v>
      </c>
      <c r="AB65" s="60" t="s">
        <v>177</v>
      </c>
      <c r="AC65" s="59">
        <v>7</v>
      </c>
      <c r="AD65" s="104">
        <v>0.15</v>
      </c>
    </row>
    <row r="66" spans="1:30" x14ac:dyDescent="0.2">
      <c r="A66" s="83" t="s">
        <v>134</v>
      </c>
      <c r="B66" s="86" t="s">
        <v>241</v>
      </c>
      <c r="C66" s="12"/>
      <c r="D66" s="148"/>
      <c r="E66" s="148"/>
      <c r="F66" s="14"/>
      <c r="G66" s="12"/>
      <c r="H66" s="148"/>
      <c r="I66" s="148"/>
      <c r="J66" s="14"/>
      <c r="K66" s="12"/>
      <c r="L66" s="148"/>
      <c r="M66" s="148"/>
      <c r="N66" s="14"/>
      <c r="O66" s="90">
        <v>33</v>
      </c>
      <c r="P66" s="56">
        <v>14</v>
      </c>
      <c r="Q66" s="56">
        <v>15</v>
      </c>
      <c r="R66" s="91">
        <v>7</v>
      </c>
      <c r="S66" s="85">
        <v>0.42424242424242425</v>
      </c>
      <c r="U66" s="43" t="s">
        <v>134</v>
      </c>
      <c r="V66" s="86" t="s">
        <v>241</v>
      </c>
      <c r="W66" s="59">
        <v>7</v>
      </c>
      <c r="X66" s="59">
        <v>7</v>
      </c>
      <c r="Y66" s="60">
        <v>0.42424242424242425</v>
      </c>
      <c r="Z66" s="60" t="s">
        <v>177</v>
      </c>
      <c r="AA66" s="60">
        <v>0.875</v>
      </c>
      <c r="AB66" s="60" t="s">
        <v>177</v>
      </c>
      <c r="AC66" s="59">
        <v>8</v>
      </c>
      <c r="AD66" s="104">
        <v>0.42424242424242425</v>
      </c>
    </row>
    <row r="67" spans="1:30" x14ac:dyDescent="0.2">
      <c r="A67" s="83">
        <v>0</v>
      </c>
      <c r="B67" s="86">
        <v>0</v>
      </c>
      <c r="C67" s="12"/>
      <c r="D67" s="148"/>
      <c r="E67" s="148"/>
      <c r="F67" s="14"/>
      <c r="G67" s="12"/>
      <c r="H67" s="148"/>
      <c r="I67" s="148"/>
      <c r="J67" s="14"/>
      <c r="K67" s="12"/>
      <c r="L67" s="148"/>
      <c r="M67" s="148"/>
      <c r="N67" s="14"/>
      <c r="O67" s="90">
        <v>0</v>
      </c>
      <c r="P67" s="56">
        <v>0</v>
      </c>
      <c r="Q67" s="56">
        <v>0</v>
      </c>
      <c r="R67" s="91">
        <v>0</v>
      </c>
      <c r="S67" s="85">
        <v>0</v>
      </c>
      <c r="U67" s="43">
        <v>0</v>
      </c>
      <c r="V67" s="86">
        <v>0</v>
      </c>
      <c r="W67" s="59">
        <v>0</v>
      </c>
      <c r="X67" s="59" t="s">
        <v>387</v>
      </c>
      <c r="Y67" s="60">
        <v>0</v>
      </c>
      <c r="Z67" s="60" t="s">
        <v>180</v>
      </c>
      <c r="AA67" s="60">
        <v>0</v>
      </c>
      <c r="AB67" s="60" t="s">
        <v>181</v>
      </c>
      <c r="AC67" s="59">
        <v>0</v>
      </c>
      <c r="AD67" s="104">
        <v>0</v>
      </c>
    </row>
    <row r="68" spans="1:30" x14ac:dyDescent="0.2">
      <c r="A68" s="83">
        <v>0</v>
      </c>
      <c r="B68" s="86">
        <v>0</v>
      </c>
      <c r="C68" s="12"/>
      <c r="D68" s="148"/>
      <c r="E68" s="148"/>
      <c r="F68" s="14"/>
      <c r="G68" s="12"/>
      <c r="H68" s="148"/>
      <c r="I68" s="148"/>
      <c r="J68" s="14"/>
      <c r="K68" s="12"/>
      <c r="L68" s="148"/>
      <c r="M68" s="148"/>
      <c r="N68" s="14"/>
      <c r="O68" s="90">
        <v>0</v>
      </c>
      <c r="P68" s="56">
        <v>0</v>
      </c>
      <c r="Q68" s="56">
        <v>0</v>
      </c>
      <c r="R68" s="91">
        <v>0</v>
      </c>
      <c r="S68" s="85">
        <v>0</v>
      </c>
      <c r="U68" s="43">
        <v>0</v>
      </c>
      <c r="V68" s="86">
        <v>0</v>
      </c>
      <c r="W68" s="59">
        <v>0</v>
      </c>
      <c r="X68" s="59" t="s">
        <v>387</v>
      </c>
      <c r="Y68" s="60">
        <v>0</v>
      </c>
      <c r="Z68" s="60" t="s">
        <v>180</v>
      </c>
      <c r="AA68" s="60">
        <v>0</v>
      </c>
      <c r="AB68" s="60" t="s">
        <v>181</v>
      </c>
      <c r="AC68" s="59">
        <v>0</v>
      </c>
      <c r="AD68" s="104">
        <v>0</v>
      </c>
    </row>
    <row r="69" spans="1:30" x14ac:dyDescent="0.2">
      <c r="A69" s="83">
        <v>0</v>
      </c>
      <c r="B69" s="86">
        <v>0</v>
      </c>
      <c r="C69" s="12"/>
      <c r="D69" s="148"/>
      <c r="E69" s="148"/>
      <c r="F69" s="14"/>
      <c r="G69" s="12"/>
      <c r="H69" s="148"/>
      <c r="I69" s="148"/>
      <c r="J69" s="14"/>
      <c r="K69" s="12"/>
      <c r="L69" s="148"/>
      <c r="M69" s="148"/>
      <c r="N69" s="14"/>
      <c r="O69" s="90">
        <v>0</v>
      </c>
      <c r="P69" s="56">
        <v>0</v>
      </c>
      <c r="Q69" s="56">
        <v>0</v>
      </c>
      <c r="R69" s="91">
        <v>0</v>
      </c>
      <c r="S69" s="85">
        <v>0</v>
      </c>
      <c r="U69" s="43">
        <v>0</v>
      </c>
      <c r="V69" s="86">
        <v>0</v>
      </c>
      <c r="W69" s="59">
        <v>0</v>
      </c>
      <c r="X69" s="59" t="s">
        <v>387</v>
      </c>
      <c r="Y69" s="60">
        <v>0</v>
      </c>
      <c r="Z69" s="60" t="s">
        <v>180</v>
      </c>
      <c r="AA69" s="60">
        <v>0</v>
      </c>
      <c r="AB69" s="60" t="s">
        <v>181</v>
      </c>
      <c r="AC69" s="59">
        <v>0</v>
      </c>
      <c r="AD69" s="104">
        <v>0</v>
      </c>
    </row>
    <row r="70" spans="1:30" x14ac:dyDescent="0.2">
      <c r="A70" s="83">
        <v>0</v>
      </c>
      <c r="B70" s="86">
        <v>0</v>
      </c>
      <c r="C70" s="12"/>
      <c r="D70" s="148"/>
      <c r="E70" s="148"/>
      <c r="F70" s="14"/>
      <c r="G70" s="12"/>
      <c r="H70" s="148"/>
      <c r="I70" s="148"/>
      <c r="J70" s="14"/>
      <c r="K70" s="12"/>
      <c r="L70" s="148"/>
      <c r="M70" s="148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180</v>
      </c>
      <c r="AA70" s="60">
        <v>0</v>
      </c>
      <c r="AB70" s="60" t="s">
        <v>181</v>
      </c>
      <c r="AC70" s="59">
        <v>0</v>
      </c>
      <c r="AD70" s="104">
        <v>0</v>
      </c>
    </row>
    <row r="71" spans="1:30" x14ac:dyDescent="0.2">
      <c r="A71" s="83">
        <v>0</v>
      </c>
      <c r="B71" s="86">
        <v>0</v>
      </c>
      <c r="C71" s="12"/>
      <c r="D71" s="148"/>
      <c r="E71" s="148"/>
      <c r="F71" s="14"/>
      <c r="G71" s="12"/>
      <c r="H71" s="148"/>
      <c r="I71" s="148"/>
      <c r="J71" s="14"/>
      <c r="K71" s="12"/>
      <c r="L71" s="148"/>
      <c r="M71" s="148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180</v>
      </c>
      <c r="AA71" s="60">
        <v>0</v>
      </c>
      <c r="AB71" s="60" t="s">
        <v>181</v>
      </c>
      <c r="AC71" s="59">
        <v>0</v>
      </c>
      <c r="AD71" s="104">
        <v>0</v>
      </c>
    </row>
    <row r="72" spans="1:30" x14ac:dyDescent="0.2">
      <c r="A72" s="83">
        <v>0</v>
      </c>
      <c r="B72" s="86">
        <v>0</v>
      </c>
      <c r="C72" s="12"/>
      <c r="D72" s="148"/>
      <c r="E72" s="148"/>
      <c r="F72" s="14"/>
      <c r="G72" s="12"/>
      <c r="H72" s="148"/>
      <c r="I72" s="148"/>
      <c r="J72" s="14"/>
      <c r="K72" s="12"/>
      <c r="L72" s="148"/>
      <c r="M72" s="148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180</v>
      </c>
      <c r="AA72" s="60">
        <v>0</v>
      </c>
      <c r="AB72" s="60" t="s">
        <v>181</v>
      </c>
      <c r="AC72" s="59">
        <v>0</v>
      </c>
      <c r="AD72" s="104">
        <v>0</v>
      </c>
    </row>
    <row r="73" spans="1:30" x14ac:dyDescent="0.2">
      <c r="A73" s="83">
        <v>0</v>
      </c>
      <c r="B73" s="86">
        <v>0</v>
      </c>
      <c r="C73" s="12"/>
      <c r="D73" s="148"/>
      <c r="E73" s="148"/>
      <c r="F73" s="14"/>
      <c r="G73" s="12"/>
      <c r="H73" s="148"/>
      <c r="I73" s="148"/>
      <c r="J73" s="14"/>
      <c r="K73" s="12"/>
      <c r="L73" s="148"/>
      <c r="M73" s="148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180</v>
      </c>
      <c r="AA73" s="60">
        <v>0</v>
      </c>
      <c r="AB73" s="60" t="s">
        <v>181</v>
      </c>
      <c r="AC73" s="59">
        <v>0</v>
      </c>
      <c r="AD73" s="104">
        <v>0</v>
      </c>
    </row>
    <row r="74" spans="1:30" x14ac:dyDescent="0.2">
      <c r="A74" s="83">
        <v>0</v>
      </c>
      <c r="B74" s="86">
        <v>0</v>
      </c>
      <c r="C74" s="155"/>
      <c r="D74" s="156"/>
      <c r="E74" s="156"/>
      <c r="F74" s="157"/>
      <c r="G74" s="155"/>
      <c r="H74" s="156"/>
      <c r="I74" s="156"/>
      <c r="J74" s="157"/>
      <c r="K74" s="155"/>
      <c r="L74" s="156"/>
      <c r="M74" s="156"/>
      <c r="N74" s="157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180</v>
      </c>
      <c r="AA74" s="60">
        <v>0</v>
      </c>
      <c r="AB74" s="60" t="s">
        <v>181</v>
      </c>
      <c r="AC74" s="59">
        <v>0</v>
      </c>
      <c r="AD74" s="104">
        <v>0</v>
      </c>
    </row>
    <row r="75" spans="1:30" x14ac:dyDescent="0.2">
      <c r="A75" s="83">
        <v>0</v>
      </c>
      <c r="B75" s="86">
        <v>0</v>
      </c>
      <c r="C75" s="12"/>
      <c r="D75" s="148"/>
      <c r="E75" s="148"/>
      <c r="F75" s="14"/>
      <c r="G75" s="12"/>
      <c r="H75" s="148"/>
      <c r="I75" s="148"/>
      <c r="J75" s="14"/>
      <c r="K75" s="12"/>
      <c r="L75" s="148"/>
      <c r="M75" s="148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180</v>
      </c>
      <c r="AA75" s="60">
        <v>0</v>
      </c>
      <c r="AB75" s="60" t="s">
        <v>181</v>
      </c>
      <c r="AC75" s="59">
        <v>0</v>
      </c>
      <c r="AD75" s="104">
        <v>0</v>
      </c>
    </row>
    <row r="76" spans="1:30" x14ac:dyDescent="0.2">
      <c r="A76" s="83">
        <v>0</v>
      </c>
      <c r="B76" s="86">
        <v>0</v>
      </c>
      <c r="C76" s="12"/>
      <c r="D76" s="148"/>
      <c r="E76" s="148"/>
      <c r="F76" s="14"/>
      <c r="G76" s="12"/>
      <c r="H76" s="148"/>
      <c r="I76" s="148"/>
      <c r="J76" s="14"/>
      <c r="K76" s="12"/>
      <c r="L76" s="148"/>
      <c r="M76" s="148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180</v>
      </c>
      <c r="AA76" s="60">
        <v>0</v>
      </c>
      <c r="AB76" s="60" t="s">
        <v>181</v>
      </c>
      <c r="AC76" s="59">
        <v>0</v>
      </c>
      <c r="AD76" s="104">
        <v>0</v>
      </c>
    </row>
    <row r="77" spans="1:30" ht="13.5" thickBot="1" x14ac:dyDescent="0.25">
      <c r="A77" s="83"/>
      <c r="B77" s="114"/>
      <c r="C77" s="115"/>
      <c r="D77" s="116"/>
      <c r="E77" s="116"/>
      <c r="F77" s="117"/>
      <c r="G77" s="115"/>
      <c r="H77" s="116"/>
      <c r="I77" s="116"/>
      <c r="J77" s="117"/>
      <c r="K77" s="115"/>
      <c r="L77" s="116"/>
      <c r="M77" s="116"/>
      <c r="N77" s="118"/>
      <c r="O77" s="119"/>
      <c r="P77" s="120"/>
      <c r="Q77" s="120"/>
      <c r="R77" s="121"/>
      <c r="S77" s="122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236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v>216</v>
      </c>
      <c r="P78" s="21">
        <v>91</v>
      </c>
      <c r="Q78" s="160">
        <v>51</v>
      </c>
      <c r="R78" s="159"/>
      <c r="S78" s="161">
        <v>0.2361111111111111</v>
      </c>
      <c r="V78" s="56" t="s">
        <v>23</v>
      </c>
      <c r="W78" s="59">
        <v>58</v>
      </c>
      <c r="X78" s="59">
        <v>58</v>
      </c>
      <c r="Y78" s="61"/>
      <c r="Z78" s="61"/>
      <c r="AA78" s="61"/>
      <c r="AB78" s="61"/>
      <c r="AC78" s="178"/>
    </row>
    <row r="79" spans="1:30" x14ac:dyDescent="0.2">
      <c r="A79" s="173"/>
      <c r="B79" s="158">
        <v>0</v>
      </c>
      <c r="C79" s="90"/>
      <c r="D79" s="56"/>
      <c r="E79" s="56"/>
      <c r="F79" s="91"/>
      <c r="G79" s="12"/>
      <c r="H79" s="148"/>
      <c r="I79" s="148"/>
      <c r="J79" s="14"/>
      <c r="K79" s="12"/>
      <c r="L79" s="148"/>
      <c r="M79" s="148"/>
      <c r="N79" s="14"/>
      <c r="O79" s="90">
        <v>0</v>
      </c>
      <c r="P79" s="56">
        <v>0</v>
      </c>
      <c r="Q79" s="56">
        <v>0</v>
      </c>
      <c r="R79" s="91"/>
      <c r="S79" s="162" t="e">
        <v>#DIV/0!</v>
      </c>
      <c r="V79" s="67" t="s">
        <v>24</v>
      </c>
      <c r="W79" s="178"/>
      <c r="X79" s="178"/>
      <c r="Y79" s="68">
        <v>0.60606060606060608</v>
      </c>
      <c r="Z79" s="68"/>
      <c r="AA79" s="68">
        <v>3.125</v>
      </c>
      <c r="AB79" s="68"/>
      <c r="AC79" s="178"/>
    </row>
    <row r="80" spans="1:30" x14ac:dyDescent="0.2">
      <c r="A80" s="173"/>
      <c r="B80" s="158">
        <v>0</v>
      </c>
      <c r="C80" s="12"/>
      <c r="D80" s="148"/>
      <c r="E80" s="148"/>
      <c r="F80" s="14"/>
      <c r="G80" s="12"/>
      <c r="H80" s="148"/>
      <c r="I80" s="148"/>
      <c r="J80" s="14"/>
      <c r="K80" s="12"/>
      <c r="L80" s="148"/>
      <c r="M80" s="148"/>
      <c r="N80" s="14"/>
      <c r="O80" s="90">
        <v>0</v>
      </c>
      <c r="P80" s="56">
        <v>0</v>
      </c>
      <c r="Q80" s="56">
        <v>0</v>
      </c>
      <c r="R80" s="91"/>
      <c r="S80" s="162" t="e">
        <v>#DIV/0!</v>
      </c>
      <c r="V80" s="67"/>
      <c r="W80" s="178"/>
      <c r="X80" s="178"/>
      <c r="Y80" s="68"/>
      <c r="Z80" s="68"/>
      <c r="AA80" s="68"/>
      <c r="AB80" s="68"/>
      <c r="AC80" s="178"/>
    </row>
    <row r="81" spans="1:29" ht="13.5" thickBot="1" x14ac:dyDescent="0.25">
      <c r="A81" s="173"/>
      <c r="B81" s="158">
        <v>0</v>
      </c>
      <c r="C81" s="175"/>
      <c r="D81" s="176"/>
      <c r="E81" s="176"/>
      <c r="F81" s="177"/>
      <c r="G81" s="175"/>
      <c r="H81" s="176"/>
      <c r="I81" s="176"/>
      <c r="J81" s="177"/>
      <c r="K81" s="175"/>
      <c r="L81" s="176"/>
      <c r="M81" s="176"/>
      <c r="N81" s="177"/>
      <c r="O81" s="25">
        <v>0</v>
      </c>
      <c r="P81" s="26">
        <v>0</v>
      </c>
      <c r="Q81" s="26">
        <v>0</v>
      </c>
      <c r="R81" s="27"/>
      <c r="S81" s="163" t="e">
        <v>#DIV/0!</v>
      </c>
      <c r="V81" s="67"/>
      <c r="W81" s="178"/>
      <c r="X81" s="178"/>
      <c r="Y81" s="68"/>
      <c r="Z81" s="68"/>
      <c r="AA81" s="68"/>
      <c r="AB81" s="68"/>
      <c r="AC81" s="178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216</v>
      </c>
      <c r="P82" s="29">
        <v>91</v>
      </c>
      <c r="Q82" s="29">
        <v>51</v>
      </c>
      <c r="R82" s="29">
        <v>58</v>
      </c>
      <c r="S82" s="69">
        <v>0.42129629629629628</v>
      </c>
      <c r="Y82" s="178"/>
      <c r="Z82" s="178"/>
    </row>
    <row r="83" spans="1:29" ht="13.5" thickBot="1" x14ac:dyDescent="0.25">
      <c r="A83" s="18"/>
      <c r="B83" s="28" t="s">
        <v>11</v>
      </c>
      <c r="C83" s="29">
        <v>216</v>
      </c>
      <c r="D83" s="29">
        <v>91</v>
      </c>
      <c r="E83" s="29">
        <v>51</v>
      </c>
      <c r="F83" s="29">
        <v>58</v>
      </c>
      <c r="G83" s="29">
        <v>216</v>
      </c>
      <c r="H83" s="29">
        <v>91</v>
      </c>
      <c r="I83" s="29">
        <v>51</v>
      </c>
      <c r="J83" s="29">
        <v>58</v>
      </c>
      <c r="K83" s="29">
        <v>216</v>
      </c>
      <c r="L83" s="29">
        <v>91</v>
      </c>
      <c r="M83" s="29">
        <v>51</v>
      </c>
      <c r="N83" s="29">
        <v>0</v>
      </c>
      <c r="O83" s="70"/>
      <c r="P83" s="71"/>
      <c r="Q83" s="71"/>
      <c r="R83" s="71"/>
      <c r="S83" s="72"/>
      <c r="Y83" s="178"/>
      <c r="Z83" s="178"/>
      <c r="AC83" s="178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 s="149">
        <v>0.44848484848484849</v>
      </c>
      <c r="V84" s="208" t="s">
        <v>25</v>
      </c>
      <c r="W84" s="209"/>
      <c r="X84" s="210"/>
      <c r="Y84" s="178"/>
      <c r="Z84" s="178"/>
      <c r="AA84" s="73" t="s">
        <v>26</v>
      </c>
      <c r="AB84" s="73"/>
      <c r="AC84" s="178"/>
    </row>
    <row r="85" spans="1:29" x14ac:dyDescent="0.2">
      <c r="V85" s="77" t="s">
        <v>27</v>
      </c>
      <c r="W85" s="61"/>
      <c r="X85" s="78">
        <v>0.82</v>
      </c>
      <c r="Y85" s="178" t="s">
        <v>37</v>
      </c>
      <c r="Z85" s="178"/>
      <c r="AA85" s="73" t="s">
        <v>28</v>
      </c>
      <c r="AB85" s="73"/>
      <c r="AC85" s="178"/>
    </row>
    <row r="86" spans="1:29" x14ac:dyDescent="0.2">
      <c r="A86" s="67" t="s">
        <v>31</v>
      </c>
      <c r="C86" s="148">
        <v>8</v>
      </c>
      <c r="E86" s="73" t="s">
        <v>32</v>
      </c>
      <c r="V86" s="77" t="s">
        <v>29</v>
      </c>
      <c r="W86" s="61" t="s">
        <v>236</v>
      </c>
      <c r="X86" s="79">
        <v>0.76388888888888884</v>
      </c>
      <c r="Y86" s="178" t="s">
        <v>177</v>
      </c>
      <c r="Z86" s="178"/>
      <c r="AA86" s="73" t="s">
        <v>30</v>
      </c>
      <c r="AB86" s="73"/>
      <c r="AC86" s="178"/>
    </row>
    <row r="87" spans="1:29" x14ac:dyDescent="0.2">
      <c r="E87" s="73"/>
      <c r="V87" s="77" t="s">
        <v>29</v>
      </c>
      <c r="W87" s="61">
        <v>0</v>
      </c>
      <c r="X87" s="165" t="e">
        <v>#DIV/0!</v>
      </c>
      <c r="Y87" s="178" t="s">
        <v>182</v>
      </c>
      <c r="Z87" s="178"/>
      <c r="AA87" s="178"/>
      <c r="AB87" s="178"/>
      <c r="AC87" s="178"/>
    </row>
    <row r="88" spans="1:29" x14ac:dyDescent="0.2">
      <c r="V88" s="77" t="s">
        <v>29</v>
      </c>
      <c r="W88" s="61">
        <v>0</v>
      </c>
      <c r="X88" s="165" t="e">
        <v>#DIV/0!</v>
      </c>
      <c r="Y88" s="178" t="s">
        <v>182</v>
      </c>
    </row>
    <row r="89" spans="1:29" x14ac:dyDescent="0.2">
      <c r="V89" s="80" t="s">
        <v>29</v>
      </c>
      <c r="W89" s="81">
        <v>0</v>
      </c>
      <c r="X89" s="82" t="e">
        <v>#DIV/0!</v>
      </c>
      <c r="Y89" s="178" t="s">
        <v>182</v>
      </c>
    </row>
  </sheetData>
  <sheetProtection password="97AA" sheet="1" objects="1" scenarios="1"/>
  <sortState ref="U5:U15">
    <sortCondition ref="U5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89" priority="5" stopIfTrue="1" operator="equal">
      <formula>$Y$79</formula>
    </cfRule>
  </conditionalFormatting>
  <conditionalFormatting sqref="AA59:AB74 AA77:AB77">
    <cfRule type="cellIs" dxfId="88" priority="6" stopIfTrue="1" operator="equal">
      <formula>$AA$79</formula>
    </cfRule>
  </conditionalFormatting>
  <conditionalFormatting sqref="Y75:Z75">
    <cfRule type="cellIs" dxfId="87" priority="3" stopIfTrue="1" operator="equal">
      <formula>$Y$79</formula>
    </cfRule>
  </conditionalFormatting>
  <conditionalFormatting sqref="AA75:AB75">
    <cfRule type="cellIs" dxfId="86" priority="4" stopIfTrue="1" operator="equal">
      <formula>$AA$79</formula>
    </cfRule>
  </conditionalFormatting>
  <conditionalFormatting sqref="Y76:Z76">
    <cfRule type="cellIs" dxfId="85" priority="1" stopIfTrue="1" operator="equal">
      <formula>$Y$79</formula>
    </cfRule>
  </conditionalFormatting>
  <conditionalFormatting sqref="AA76:AB76">
    <cfRule type="cellIs" dxfId="8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205" t="s">
        <v>115</v>
      </c>
      <c r="D1" s="206"/>
      <c r="E1" s="207"/>
      <c r="F1" s="4">
        <v>4</v>
      </c>
      <c r="G1" s="205" t="s">
        <v>333</v>
      </c>
      <c r="H1" s="206"/>
      <c r="I1" s="207"/>
      <c r="J1" s="4">
        <v>10</v>
      </c>
      <c r="K1" s="205" t="s">
        <v>39</v>
      </c>
      <c r="L1" s="206"/>
      <c r="M1" s="207"/>
      <c r="N1" s="4">
        <v>18</v>
      </c>
      <c r="O1" s="205" t="s">
        <v>79</v>
      </c>
      <c r="P1" s="206"/>
      <c r="Q1" s="207"/>
      <c r="R1" s="4">
        <v>12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144</v>
      </c>
      <c r="B3" s="86" t="s">
        <v>101</v>
      </c>
      <c r="C3" s="126">
        <v>0</v>
      </c>
      <c r="D3" s="13">
        <v>0</v>
      </c>
      <c r="E3" s="13">
        <v>0</v>
      </c>
      <c r="F3" s="14">
        <v>2</v>
      </c>
      <c r="G3" s="12">
        <v>5</v>
      </c>
      <c r="H3" s="13">
        <v>3</v>
      </c>
      <c r="I3" s="13">
        <v>0</v>
      </c>
      <c r="J3" s="14">
        <v>1</v>
      </c>
      <c r="K3" s="126">
        <v>6</v>
      </c>
      <c r="L3" s="127">
        <v>5</v>
      </c>
      <c r="M3" s="127">
        <v>0</v>
      </c>
      <c r="N3" s="128">
        <v>1</v>
      </c>
      <c r="O3" s="12">
        <v>6</v>
      </c>
      <c r="P3" s="13">
        <v>3</v>
      </c>
      <c r="Q3" s="13">
        <v>2</v>
      </c>
      <c r="R3" s="14">
        <v>2</v>
      </c>
      <c r="S3" s="17"/>
      <c r="T3" s="99"/>
    </row>
    <row r="4" spans="1:20" x14ac:dyDescent="0.2">
      <c r="A4" s="83" t="s">
        <v>135</v>
      </c>
      <c r="B4" s="86" t="s">
        <v>166</v>
      </c>
      <c r="C4" s="126">
        <v>0</v>
      </c>
      <c r="D4" s="13">
        <v>0</v>
      </c>
      <c r="E4" s="13">
        <v>0</v>
      </c>
      <c r="F4" s="14">
        <v>1</v>
      </c>
      <c r="G4" s="12">
        <v>0</v>
      </c>
      <c r="H4" s="13">
        <v>0</v>
      </c>
      <c r="I4" s="13">
        <v>0</v>
      </c>
      <c r="J4" s="14">
        <v>2</v>
      </c>
      <c r="K4" s="126"/>
      <c r="L4" s="127"/>
      <c r="M4" s="127"/>
      <c r="N4" s="128"/>
      <c r="O4" s="12">
        <v>0</v>
      </c>
      <c r="P4" s="13">
        <v>0</v>
      </c>
      <c r="Q4" s="13">
        <v>0</v>
      </c>
      <c r="R4" s="14">
        <v>3</v>
      </c>
      <c r="S4" s="17"/>
      <c r="T4" s="99"/>
    </row>
    <row r="5" spans="1:20" x14ac:dyDescent="0.2">
      <c r="A5" s="83" t="s">
        <v>145</v>
      </c>
      <c r="B5" s="86" t="s">
        <v>70</v>
      </c>
      <c r="C5" s="126">
        <v>3</v>
      </c>
      <c r="D5" s="13">
        <v>3</v>
      </c>
      <c r="E5" s="13">
        <v>0</v>
      </c>
      <c r="F5" s="14">
        <v>0</v>
      </c>
      <c r="G5" s="12">
        <v>5</v>
      </c>
      <c r="H5" s="13">
        <v>4</v>
      </c>
      <c r="I5" s="13">
        <v>0</v>
      </c>
      <c r="J5" s="14">
        <v>0</v>
      </c>
      <c r="K5" s="126">
        <v>6</v>
      </c>
      <c r="L5" s="127">
        <v>4</v>
      </c>
      <c r="M5" s="127">
        <v>0</v>
      </c>
      <c r="N5" s="128">
        <v>0</v>
      </c>
      <c r="O5" s="12">
        <v>5</v>
      </c>
      <c r="P5" s="13">
        <v>3</v>
      </c>
      <c r="Q5" s="13">
        <v>0</v>
      </c>
      <c r="R5" s="14">
        <v>0</v>
      </c>
      <c r="S5" s="17"/>
      <c r="T5" s="99"/>
    </row>
    <row r="6" spans="1:20" x14ac:dyDescent="0.2">
      <c r="A6" s="83" t="s">
        <v>228</v>
      </c>
      <c r="B6" s="86" t="s">
        <v>229</v>
      </c>
      <c r="C6" s="126">
        <v>5</v>
      </c>
      <c r="D6" s="148">
        <v>1</v>
      </c>
      <c r="E6" s="148">
        <v>4</v>
      </c>
      <c r="F6" s="14">
        <v>0</v>
      </c>
      <c r="G6" s="12">
        <v>5</v>
      </c>
      <c r="H6" s="13">
        <v>3</v>
      </c>
      <c r="I6" s="13">
        <v>0</v>
      </c>
      <c r="J6" s="14">
        <v>0</v>
      </c>
      <c r="K6" s="126">
        <v>6</v>
      </c>
      <c r="L6" s="127">
        <v>4</v>
      </c>
      <c r="M6" s="127">
        <v>0</v>
      </c>
      <c r="N6" s="128">
        <v>3</v>
      </c>
      <c r="O6" s="12">
        <v>5</v>
      </c>
      <c r="P6" s="13">
        <v>5</v>
      </c>
      <c r="Q6" s="13">
        <v>0</v>
      </c>
      <c r="R6" s="14">
        <v>2</v>
      </c>
      <c r="S6" s="17"/>
      <c r="T6" s="99"/>
    </row>
    <row r="7" spans="1:20" x14ac:dyDescent="0.2">
      <c r="A7" s="83" t="s">
        <v>142</v>
      </c>
      <c r="B7" s="86" t="s">
        <v>300</v>
      </c>
      <c r="C7" s="12">
        <v>4</v>
      </c>
      <c r="D7" s="148">
        <v>0</v>
      </c>
      <c r="E7" s="148">
        <v>2</v>
      </c>
      <c r="F7" s="14">
        <v>1</v>
      </c>
      <c r="G7" s="12">
        <v>0</v>
      </c>
      <c r="H7" s="148">
        <v>0</v>
      </c>
      <c r="I7" s="148">
        <v>0</v>
      </c>
      <c r="J7" s="14">
        <v>5</v>
      </c>
      <c r="K7" s="12">
        <v>3</v>
      </c>
      <c r="L7" s="148">
        <v>0</v>
      </c>
      <c r="M7" s="148">
        <v>1</v>
      </c>
      <c r="N7" s="14">
        <v>5</v>
      </c>
      <c r="O7" s="12">
        <v>5</v>
      </c>
      <c r="P7" s="148">
        <v>3</v>
      </c>
      <c r="Q7" s="148">
        <v>2</v>
      </c>
      <c r="R7" s="14">
        <v>2</v>
      </c>
      <c r="S7" s="17"/>
      <c r="T7" s="99"/>
    </row>
    <row r="8" spans="1:20" x14ac:dyDescent="0.2">
      <c r="A8" s="83" t="s">
        <v>140</v>
      </c>
      <c r="B8" s="86" t="s">
        <v>112</v>
      </c>
      <c r="C8" s="126">
        <v>4</v>
      </c>
      <c r="D8" s="148">
        <v>1</v>
      </c>
      <c r="E8" s="148">
        <v>1</v>
      </c>
      <c r="F8" s="14">
        <v>0</v>
      </c>
      <c r="G8" s="12">
        <v>1</v>
      </c>
      <c r="H8" s="148">
        <v>0</v>
      </c>
      <c r="I8" s="148">
        <v>0</v>
      </c>
      <c r="J8" s="14">
        <v>0</v>
      </c>
      <c r="K8" s="126"/>
      <c r="L8" s="127"/>
      <c r="M8" s="127"/>
      <c r="N8" s="128"/>
      <c r="O8" s="12"/>
      <c r="P8" s="148"/>
      <c r="Q8" s="148"/>
      <c r="R8" s="14"/>
      <c r="S8" s="17"/>
      <c r="T8" s="99"/>
    </row>
    <row r="9" spans="1:20" x14ac:dyDescent="0.2">
      <c r="A9" s="83" t="s">
        <v>94</v>
      </c>
      <c r="B9" s="86" t="s">
        <v>167</v>
      </c>
      <c r="C9" s="126">
        <v>0</v>
      </c>
      <c r="D9" s="148">
        <v>0</v>
      </c>
      <c r="E9" s="148">
        <v>0</v>
      </c>
      <c r="F9" s="14">
        <v>0</v>
      </c>
      <c r="G9" s="12">
        <v>5</v>
      </c>
      <c r="H9" s="148">
        <v>3</v>
      </c>
      <c r="I9" s="148">
        <v>1</v>
      </c>
      <c r="J9" s="14">
        <v>0</v>
      </c>
      <c r="K9" s="126">
        <v>6</v>
      </c>
      <c r="L9" s="127">
        <v>2</v>
      </c>
      <c r="M9" s="127">
        <v>0</v>
      </c>
      <c r="N9" s="128">
        <v>0</v>
      </c>
      <c r="O9" s="12">
        <v>1</v>
      </c>
      <c r="P9" s="148">
        <v>0</v>
      </c>
      <c r="Q9" s="148">
        <v>1</v>
      </c>
      <c r="R9" s="14">
        <v>0</v>
      </c>
      <c r="S9" s="17"/>
      <c r="T9" s="99"/>
    </row>
    <row r="10" spans="1:20" x14ac:dyDescent="0.2">
      <c r="A10" s="83" t="s">
        <v>84</v>
      </c>
      <c r="B10" s="86" t="s">
        <v>209</v>
      </c>
      <c r="C10" s="12">
        <v>4</v>
      </c>
      <c r="D10" s="148">
        <v>3</v>
      </c>
      <c r="E10" s="148">
        <v>1</v>
      </c>
      <c r="F10" s="14">
        <v>0</v>
      </c>
      <c r="G10" s="12">
        <v>5</v>
      </c>
      <c r="H10" s="148">
        <v>4</v>
      </c>
      <c r="I10" s="148">
        <v>0</v>
      </c>
      <c r="J10" s="14">
        <v>1</v>
      </c>
      <c r="K10" s="12">
        <v>6</v>
      </c>
      <c r="L10" s="148">
        <v>1</v>
      </c>
      <c r="M10" s="148">
        <v>3</v>
      </c>
      <c r="N10" s="14">
        <v>0</v>
      </c>
      <c r="O10" s="12">
        <v>6</v>
      </c>
      <c r="P10" s="148">
        <v>6</v>
      </c>
      <c r="Q10" s="148">
        <v>0</v>
      </c>
      <c r="R10" s="14">
        <v>1</v>
      </c>
      <c r="S10" s="17" t="s">
        <v>8</v>
      </c>
      <c r="T10" s="99"/>
    </row>
    <row r="11" spans="1:20" x14ac:dyDescent="0.2">
      <c r="A11" s="83" t="s">
        <v>125</v>
      </c>
      <c r="B11" s="86" t="s">
        <v>269</v>
      </c>
      <c r="C11" s="126"/>
      <c r="D11" s="148"/>
      <c r="E11" s="148"/>
      <c r="F11" s="14"/>
      <c r="G11" s="12"/>
      <c r="H11" s="148"/>
      <c r="I11" s="148"/>
      <c r="J11" s="14"/>
      <c r="K11" s="126">
        <v>0</v>
      </c>
      <c r="L11" s="127">
        <v>0</v>
      </c>
      <c r="M11" s="127">
        <v>0</v>
      </c>
      <c r="N11" s="128">
        <v>0</v>
      </c>
      <c r="O11" s="12">
        <v>0</v>
      </c>
      <c r="P11" s="148">
        <v>0</v>
      </c>
      <c r="Q11" s="148">
        <v>0</v>
      </c>
      <c r="R11" s="14">
        <v>0</v>
      </c>
      <c r="S11" s="17"/>
      <c r="T11" s="99"/>
    </row>
    <row r="12" spans="1:20" x14ac:dyDescent="0.2">
      <c r="A12" s="83" t="s">
        <v>267</v>
      </c>
      <c r="B12" s="86" t="s">
        <v>268</v>
      </c>
      <c r="C12" s="12">
        <v>5</v>
      </c>
      <c r="D12" s="148">
        <v>2</v>
      </c>
      <c r="E12" s="148">
        <v>2</v>
      </c>
      <c r="F12" s="14">
        <v>0</v>
      </c>
      <c r="G12" s="12">
        <v>2</v>
      </c>
      <c r="H12" s="148">
        <v>1</v>
      </c>
      <c r="I12" s="148">
        <v>0</v>
      </c>
      <c r="J12" s="14">
        <v>1</v>
      </c>
      <c r="K12" s="126">
        <v>2</v>
      </c>
      <c r="L12" s="127">
        <v>1</v>
      </c>
      <c r="M12" s="127">
        <v>1</v>
      </c>
      <c r="N12" s="128">
        <v>0</v>
      </c>
      <c r="O12" s="12">
        <v>3</v>
      </c>
      <c r="P12" s="148">
        <v>1</v>
      </c>
      <c r="Q12" s="148">
        <v>0</v>
      </c>
      <c r="R12" s="14">
        <v>0</v>
      </c>
      <c r="S12" s="17"/>
      <c r="T12" s="99"/>
    </row>
    <row r="13" spans="1:20" x14ac:dyDescent="0.2">
      <c r="A13" s="83" t="s">
        <v>220</v>
      </c>
      <c r="B13" s="86" t="s">
        <v>256</v>
      </c>
      <c r="C13" s="12">
        <v>1</v>
      </c>
      <c r="D13" s="148">
        <v>0</v>
      </c>
      <c r="E13" s="148">
        <v>1</v>
      </c>
      <c r="F13" s="14">
        <v>0</v>
      </c>
      <c r="G13" s="12">
        <v>2</v>
      </c>
      <c r="H13" s="148">
        <v>1</v>
      </c>
      <c r="I13" s="148">
        <v>1</v>
      </c>
      <c r="J13" s="14">
        <v>0</v>
      </c>
      <c r="K13" s="126"/>
      <c r="L13" s="127"/>
      <c r="M13" s="127"/>
      <c r="N13" s="128"/>
      <c r="O13" s="12">
        <v>1</v>
      </c>
      <c r="P13" s="148">
        <v>0</v>
      </c>
      <c r="Q13" s="148">
        <v>0</v>
      </c>
      <c r="R13" s="14">
        <v>0</v>
      </c>
      <c r="S13" s="17"/>
      <c r="T13" s="99"/>
    </row>
    <row r="14" spans="1:20" x14ac:dyDescent="0.2">
      <c r="A14" s="83" t="s">
        <v>310</v>
      </c>
      <c r="B14" s="86" t="s">
        <v>382</v>
      </c>
      <c r="C14" s="12">
        <v>2</v>
      </c>
      <c r="D14" s="148">
        <v>1</v>
      </c>
      <c r="E14" s="148">
        <v>0</v>
      </c>
      <c r="F14" s="14">
        <v>0</v>
      </c>
      <c r="G14" s="12"/>
      <c r="H14" s="148"/>
      <c r="I14" s="148"/>
      <c r="J14" s="14"/>
      <c r="K14" s="12"/>
      <c r="L14" s="148"/>
      <c r="M14" s="148"/>
      <c r="N14" s="14"/>
      <c r="O14" s="12">
        <v>1</v>
      </c>
      <c r="P14" s="148">
        <v>0</v>
      </c>
      <c r="Q14" s="148">
        <v>0</v>
      </c>
      <c r="R14" s="14">
        <v>0</v>
      </c>
      <c r="S14" s="17"/>
      <c r="T14" s="99"/>
    </row>
    <row r="15" spans="1:20" x14ac:dyDescent="0.2">
      <c r="A15" s="83" t="s">
        <v>331</v>
      </c>
      <c r="B15" s="86" t="s">
        <v>332</v>
      </c>
      <c r="C15" s="12">
        <v>1</v>
      </c>
      <c r="D15" s="148">
        <v>0</v>
      </c>
      <c r="E15" s="148">
        <v>1</v>
      </c>
      <c r="F15" s="14">
        <v>0</v>
      </c>
      <c r="G15" s="12">
        <v>1</v>
      </c>
      <c r="H15" s="148">
        <v>0</v>
      </c>
      <c r="I15" s="148">
        <v>0</v>
      </c>
      <c r="J15" s="14">
        <v>0</v>
      </c>
      <c r="K15" s="12"/>
      <c r="L15" s="148"/>
      <c r="M15" s="148"/>
      <c r="N15" s="14"/>
      <c r="O15" s="12"/>
      <c r="P15" s="148"/>
      <c r="Q15" s="148"/>
      <c r="R15" s="14"/>
      <c r="S15" s="17"/>
      <c r="T15" s="99"/>
    </row>
    <row r="16" spans="1:20" x14ac:dyDescent="0.2">
      <c r="A16" s="83" t="s">
        <v>134</v>
      </c>
      <c r="B16" s="86" t="s">
        <v>381</v>
      </c>
      <c r="C16" s="12"/>
      <c r="D16" s="148"/>
      <c r="E16" s="148"/>
      <c r="F16" s="14"/>
      <c r="G16" s="12"/>
      <c r="H16" s="148"/>
      <c r="I16" s="148"/>
      <c r="J16" s="14"/>
      <c r="K16" s="12"/>
      <c r="L16" s="148"/>
      <c r="M16" s="148"/>
      <c r="N16" s="14"/>
      <c r="O16" s="12"/>
      <c r="P16" s="148"/>
      <c r="Q16" s="148"/>
      <c r="R16" s="14"/>
      <c r="S16" s="17" t="s">
        <v>8</v>
      </c>
      <c r="T16" s="99"/>
    </row>
    <row r="17" spans="1:24" x14ac:dyDescent="0.2">
      <c r="A17" s="83"/>
      <c r="B17" s="86"/>
      <c r="C17" s="12"/>
      <c r="D17" s="148"/>
      <c r="E17" s="148"/>
      <c r="F17" s="14"/>
      <c r="G17" s="12"/>
      <c r="H17" s="148"/>
      <c r="I17" s="148"/>
      <c r="J17" s="14"/>
      <c r="K17" s="12"/>
      <c r="L17" s="148"/>
      <c r="M17" s="148"/>
      <c r="N17" s="14"/>
      <c r="O17" s="12"/>
      <c r="P17" s="148"/>
      <c r="Q17" s="148"/>
      <c r="R17" s="14"/>
      <c r="S17" s="17"/>
    </row>
    <row r="18" spans="1:24" x14ac:dyDescent="0.2">
      <c r="A18" s="83"/>
      <c r="B18" s="86"/>
      <c r="C18" s="12"/>
      <c r="D18" s="148"/>
      <c r="E18" s="148"/>
      <c r="F18" s="14"/>
      <c r="G18" s="12"/>
      <c r="H18" s="148"/>
      <c r="I18" s="148"/>
      <c r="J18" s="14"/>
      <c r="K18" s="12"/>
      <c r="L18" s="148"/>
      <c r="M18" s="148"/>
      <c r="N18" s="14"/>
      <c r="O18" s="12"/>
      <c r="P18" s="148"/>
      <c r="Q18" s="148"/>
      <c r="R18" s="14"/>
      <c r="S18" s="17"/>
    </row>
    <row r="19" spans="1:24" s="149" customFormat="1" x14ac:dyDescent="0.2">
      <c r="A19" s="83"/>
      <c r="B19" s="86"/>
      <c r="C19" s="12"/>
      <c r="D19" s="148"/>
      <c r="E19" s="148"/>
      <c r="F19" s="14"/>
      <c r="G19" s="12"/>
      <c r="H19" s="148"/>
      <c r="I19" s="148"/>
      <c r="J19" s="14"/>
      <c r="K19" s="12"/>
      <c r="L19" s="148"/>
      <c r="M19" s="148"/>
      <c r="N19" s="14"/>
      <c r="O19" s="12"/>
      <c r="P19" s="148"/>
      <c r="Q19" s="148"/>
      <c r="R19" s="14"/>
      <c r="S19" s="17"/>
    </row>
    <row r="20" spans="1:24" s="149" customFormat="1" x14ac:dyDescent="0.2">
      <c r="A20" s="83"/>
      <c r="B20" s="86"/>
      <c r="C20" s="12"/>
      <c r="D20" s="148"/>
      <c r="E20" s="148"/>
      <c r="F20" s="14"/>
      <c r="G20" s="12"/>
      <c r="H20" s="148"/>
      <c r="I20" s="148"/>
      <c r="J20" s="14"/>
      <c r="K20" s="12"/>
      <c r="L20" s="148"/>
      <c r="M20" s="148"/>
      <c r="N20" s="14"/>
      <c r="O20" s="12"/>
      <c r="P20" s="148"/>
      <c r="Q20" s="148"/>
      <c r="R20" s="14"/>
      <c r="S20" s="17"/>
    </row>
    <row r="21" spans="1:24" s="149" customFormat="1" ht="13.5" thickBot="1" x14ac:dyDescent="0.25">
      <c r="A21" s="83"/>
      <c r="B21" s="114"/>
      <c r="C21" s="115"/>
      <c r="D21" s="116"/>
      <c r="E21" s="116"/>
      <c r="F21" s="117"/>
      <c r="G21" s="115"/>
      <c r="H21" s="116"/>
      <c r="I21" s="116"/>
      <c r="J21" s="117"/>
      <c r="K21" s="115"/>
      <c r="L21" s="116"/>
      <c r="M21" s="116"/>
      <c r="N21" s="117"/>
      <c r="O21" s="115"/>
      <c r="P21" s="116"/>
      <c r="Q21" s="116"/>
      <c r="R21" s="117"/>
      <c r="S21" s="17"/>
    </row>
    <row r="22" spans="1:24" x14ac:dyDescent="0.2">
      <c r="A22" s="18" t="s">
        <v>9</v>
      </c>
      <c r="B22" s="171" t="s">
        <v>71</v>
      </c>
      <c r="C22" s="20">
        <v>29</v>
      </c>
      <c r="D22" s="21">
        <v>11</v>
      </c>
      <c r="E22" s="21">
        <v>12</v>
      </c>
      <c r="F22" s="22">
        <v>4</v>
      </c>
      <c r="G22" s="20">
        <v>31</v>
      </c>
      <c r="H22" s="21">
        <v>19</v>
      </c>
      <c r="I22" s="21">
        <v>2</v>
      </c>
      <c r="J22" s="22">
        <v>10</v>
      </c>
      <c r="K22" s="20">
        <v>35</v>
      </c>
      <c r="L22" s="21">
        <v>17</v>
      </c>
      <c r="M22" s="21">
        <v>5</v>
      </c>
      <c r="N22" s="22">
        <v>9</v>
      </c>
      <c r="O22" s="20">
        <v>32</v>
      </c>
      <c r="P22" s="21">
        <v>21</v>
      </c>
      <c r="Q22" s="21">
        <v>5</v>
      </c>
      <c r="R22" s="22">
        <v>10</v>
      </c>
      <c r="S22" s="24"/>
    </row>
    <row r="23" spans="1:24" x14ac:dyDescent="0.2">
      <c r="A23" s="18"/>
      <c r="B23" s="172" t="s">
        <v>371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>
        <v>1</v>
      </c>
      <c r="P23" s="56">
        <v>0</v>
      </c>
      <c r="Q23" s="56">
        <v>0</v>
      </c>
      <c r="R23" s="91">
        <v>0</v>
      </c>
      <c r="S23" s="24"/>
    </row>
    <row r="24" spans="1:24" x14ac:dyDescent="0.2">
      <c r="A24" s="18"/>
      <c r="B24" s="164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49" customFormat="1" ht="13.5" thickBot="1" x14ac:dyDescent="0.25">
      <c r="A25" s="18"/>
      <c r="B25" s="164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29</v>
      </c>
      <c r="D26" s="29">
        <v>11</v>
      </c>
      <c r="E26" s="29">
        <v>12</v>
      </c>
      <c r="F26" s="29">
        <v>4</v>
      </c>
      <c r="G26" s="29">
        <v>31</v>
      </c>
      <c r="H26" s="29">
        <v>19</v>
      </c>
      <c r="I26" s="29">
        <v>2</v>
      </c>
      <c r="J26" s="29">
        <v>10</v>
      </c>
      <c r="K26" s="29">
        <v>35</v>
      </c>
      <c r="L26" s="29">
        <v>17</v>
      </c>
      <c r="M26" s="29">
        <v>5</v>
      </c>
      <c r="N26" s="29">
        <v>9</v>
      </c>
      <c r="O26" s="29">
        <v>33</v>
      </c>
      <c r="P26" s="29">
        <v>21</v>
      </c>
      <c r="Q26" s="29">
        <v>5</v>
      </c>
      <c r="R26" s="29">
        <v>10</v>
      </c>
      <c r="S26" s="24"/>
    </row>
    <row r="27" spans="1:24" ht="13.5" thickBot="1" x14ac:dyDescent="0.25">
      <c r="A27" s="18"/>
      <c r="B27" s="28" t="s">
        <v>11</v>
      </c>
      <c r="C27" s="30">
        <v>29</v>
      </c>
      <c r="D27" s="30">
        <v>11</v>
      </c>
      <c r="E27" s="30">
        <v>12</v>
      </c>
      <c r="F27" s="30">
        <v>4</v>
      </c>
      <c r="G27" s="30">
        <v>60</v>
      </c>
      <c r="H27" s="30">
        <v>30</v>
      </c>
      <c r="I27" s="30">
        <v>14</v>
      </c>
      <c r="J27" s="30">
        <v>14</v>
      </c>
      <c r="K27" s="30">
        <v>95</v>
      </c>
      <c r="L27" s="30">
        <v>47</v>
      </c>
      <c r="M27" s="30">
        <v>19</v>
      </c>
      <c r="N27" s="30">
        <v>23</v>
      </c>
      <c r="O27" s="31">
        <v>128</v>
      </c>
      <c r="P27" s="30">
        <v>68</v>
      </c>
      <c r="Q27" s="30">
        <v>24</v>
      </c>
      <c r="R27" s="32">
        <v>33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05" t="s">
        <v>215</v>
      </c>
      <c r="D29" s="206"/>
      <c r="E29" s="207"/>
      <c r="F29" s="4">
        <v>23</v>
      </c>
      <c r="G29" s="205" t="s">
        <v>41</v>
      </c>
      <c r="H29" s="206"/>
      <c r="I29" s="207"/>
      <c r="J29" s="4">
        <v>11</v>
      </c>
      <c r="K29" s="205" t="s">
        <v>185</v>
      </c>
      <c r="L29" s="206"/>
      <c r="M29" s="207"/>
      <c r="N29" s="4">
        <v>5</v>
      </c>
      <c r="O29" s="205" t="s">
        <v>212</v>
      </c>
      <c r="P29" s="206"/>
      <c r="Q29" s="207"/>
      <c r="R29" s="5">
        <v>10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">
        <v>144</v>
      </c>
      <c r="B31" s="86" t="s">
        <v>101</v>
      </c>
      <c r="C31" s="12">
        <v>4</v>
      </c>
      <c r="D31" s="13">
        <v>3</v>
      </c>
      <c r="E31" s="13">
        <v>1</v>
      </c>
      <c r="F31" s="14">
        <v>0</v>
      </c>
      <c r="G31" s="12">
        <v>4</v>
      </c>
      <c r="H31" s="13">
        <v>3</v>
      </c>
      <c r="I31" s="13">
        <v>1</v>
      </c>
      <c r="J31" s="14">
        <v>2</v>
      </c>
      <c r="K31" s="12">
        <v>4</v>
      </c>
      <c r="L31" s="13">
        <v>4</v>
      </c>
      <c r="M31" s="13">
        <v>0</v>
      </c>
      <c r="N31" s="14">
        <v>0</v>
      </c>
      <c r="O31" s="15">
        <v>5</v>
      </c>
      <c r="P31" s="13">
        <v>3</v>
      </c>
      <c r="Q31" s="13">
        <v>1</v>
      </c>
      <c r="R31" s="16">
        <v>1</v>
      </c>
      <c r="S31" s="17"/>
      <c r="U31" s="41"/>
      <c r="V31" s="42"/>
      <c r="W31" s="41"/>
      <c r="X31" s="39"/>
    </row>
    <row r="32" spans="1:24" ht="12.75" customHeight="1" x14ac:dyDescent="0.2">
      <c r="A32" s="83" t="s">
        <v>135</v>
      </c>
      <c r="B32" s="86" t="s">
        <v>166</v>
      </c>
      <c r="C32" s="12">
        <v>5</v>
      </c>
      <c r="D32" s="13">
        <v>3</v>
      </c>
      <c r="E32" s="13">
        <v>2</v>
      </c>
      <c r="F32" s="14">
        <v>2</v>
      </c>
      <c r="G32" s="12">
        <v>3</v>
      </c>
      <c r="H32" s="13">
        <v>3</v>
      </c>
      <c r="I32" s="13">
        <v>0</v>
      </c>
      <c r="J32" s="14">
        <v>6</v>
      </c>
      <c r="K32" s="12">
        <v>3</v>
      </c>
      <c r="L32" s="13">
        <v>2</v>
      </c>
      <c r="M32" s="13">
        <v>0</v>
      </c>
      <c r="N32" s="14">
        <v>6</v>
      </c>
      <c r="O32" s="15">
        <v>5</v>
      </c>
      <c r="P32" s="13">
        <v>2</v>
      </c>
      <c r="Q32" s="13">
        <v>2</v>
      </c>
      <c r="R32" s="16">
        <v>4</v>
      </c>
      <c r="S32" s="17"/>
      <c r="U32" s="43"/>
      <c r="V32" s="39"/>
      <c r="W32" s="39"/>
      <c r="X32" s="39"/>
    </row>
    <row r="33" spans="1:24" ht="12.75" customHeight="1" x14ac:dyDescent="0.2">
      <c r="A33" s="83" t="s">
        <v>145</v>
      </c>
      <c r="B33" s="86" t="s">
        <v>70</v>
      </c>
      <c r="C33" s="12">
        <v>4</v>
      </c>
      <c r="D33" s="13">
        <v>0</v>
      </c>
      <c r="E33" s="13">
        <v>0</v>
      </c>
      <c r="F33" s="14">
        <v>0</v>
      </c>
      <c r="G33" s="12">
        <v>3</v>
      </c>
      <c r="H33" s="13">
        <v>2</v>
      </c>
      <c r="I33" s="13">
        <v>0</v>
      </c>
      <c r="J33" s="14">
        <v>0</v>
      </c>
      <c r="K33" s="12">
        <v>2</v>
      </c>
      <c r="L33" s="13">
        <v>0</v>
      </c>
      <c r="M33" s="13">
        <v>0</v>
      </c>
      <c r="N33" s="14">
        <v>0</v>
      </c>
      <c r="O33" s="15">
        <v>5</v>
      </c>
      <c r="P33" s="13">
        <v>1</v>
      </c>
      <c r="Q33" s="13">
        <v>0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">
        <v>228</v>
      </c>
      <c r="B34" s="86" t="s">
        <v>229</v>
      </c>
      <c r="C34" s="12">
        <v>4</v>
      </c>
      <c r="D34" s="13">
        <v>3</v>
      </c>
      <c r="E34" s="13">
        <v>0</v>
      </c>
      <c r="F34" s="14">
        <v>1</v>
      </c>
      <c r="G34" s="12">
        <v>3</v>
      </c>
      <c r="H34" s="13">
        <v>2</v>
      </c>
      <c r="I34" s="13">
        <v>0</v>
      </c>
      <c r="J34" s="14">
        <v>0</v>
      </c>
      <c r="K34" s="12">
        <v>2</v>
      </c>
      <c r="L34" s="13">
        <v>2</v>
      </c>
      <c r="M34" s="13">
        <v>0</v>
      </c>
      <c r="N34" s="14">
        <v>2</v>
      </c>
      <c r="O34" s="15">
        <v>5</v>
      </c>
      <c r="P34" s="13">
        <v>5</v>
      </c>
      <c r="Q34" s="13">
        <v>0</v>
      </c>
      <c r="R34" s="16">
        <v>1</v>
      </c>
      <c r="S34" s="17"/>
      <c r="U34" s="43"/>
      <c r="V34" s="39"/>
      <c r="W34" s="44"/>
      <c r="X34" s="39"/>
    </row>
    <row r="35" spans="1:24" ht="12.75" customHeight="1" x14ac:dyDescent="0.2">
      <c r="A35" s="83" t="s">
        <v>142</v>
      </c>
      <c r="B35" s="86" t="s">
        <v>300</v>
      </c>
      <c r="C35" s="12">
        <v>0</v>
      </c>
      <c r="D35" s="13">
        <v>0</v>
      </c>
      <c r="E35" s="13">
        <v>0</v>
      </c>
      <c r="F35" s="14">
        <v>4</v>
      </c>
      <c r="G35" s="12">
        <v>0</v>
      </c>
      <c r="H35" s="13">
        <v>0</v>
      </c>
      <c r="I35" s="13">
        <v>0</v>
      </c>
      <c r="J35" s="14">
        <v>0</v>
      </c>
      <c r="K35" s="12">
        <v>0</v>
      </c>
      <c r="L35" s="13">
        <v>0</v>
      </c>
      <c r="M35" s="13">
        <v>0</v>
      </c>
      <c r="N35" s="14">
        <v>6</v>
      </c>
      <c r="O35" s="15">
        <v>0</v>
      </c>
      <c r="P35" s="13">
        <v>0</v>
      </c>
      <c r="Q35" s="13">
        <v>0</v>
      </c>
      <c r="R35" s="16">
        <v>2</v>
      </c>
      <c r="S35" s="17"/>
      <c r="U35" s="43"/>
      <c r="V35" s="39"/>
      <c r="W35" s="44"/>
      <c r="X35" s="39"/>
    </row>
    <row r="36" spans="1:24" ht="12.75" customHeight="1" x14ac:dyDescent="0.2">
      <c r="A36" s="83" t="s">
        <v>140</v>
      </c>
      <c r="B36" s="86" t="s">
        <v>112</v>
      </c>
      <c r="C36" s="12"/>
      <c r="D36" s="13"/>
      <c r="E36" s="13"/>
      <c r="F36" s="14"/>
      <c r="G36" s="12">
        <v>0</v>
      </c>
      <c r="H36" s="13">
        <v>0</v>
      </c>
      <c r="I36" s="13">
        <v>0</v>
      </c>
      <c r="J36" s="14">
        <v>0</v>
      </c>
      <c r="K36" s="12">
        <v>0</v>
      </c>
      <c r="L36" s="13">
        <v>0</v>
      </c>
      <c r="M36" s="13">
        <v>0</v>
      </c>
      <c r="N36" s="14">
        <v>0</v>
      </c>
      <c r="O36" s="15"/>
      <c r="P36" s="13"/>
      <c r="Q36" s="13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94</v>
      </c>
      <c r="B37" s="86" t="s">
        <v>167</v>
      </c>
      <c r="C37" s="12">
        <v>2</v>
      </c>
      <c r="D37" s="13">
        <v>0</v>
      </c>
      <c r="E37" s="13">
        <v>2</v>
      </c>
      <c r="F37" s="14">
        <v>0</v>
      </c>
      <c r="G37" s="12">
        <v>0</v>
      </c>
      <c r="H37" s="13">
        <v>0</v>
      </c>
      <c r="I37" s="13">
        <v>0</v>
      </c>
      <c r="J37" s="14">
        <v>1</v>
      </c>
      <c r="K37" s="12">
        <v>0</v>
      </c>
      <c r="L37" s="13">
        <v>0</v>
      </c>
      <c r="M37" s="13">
        <v>0</v>
      </c>
      <c r="N37" s="14">
        <v>1</v>
      </c>
      <c r="O37" s="15">
        <v>2</v>
      </c>
      <c r="P37" s="13">
        <v>0</v>
      </c>
      <c r="Q37" s="13">
        <v>1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">
        <v>84</v>
      </c>
      <c r="B38" s="86" t="s">
        <v>209</v>
      </c>
      <c r="C38" s="12">
        <v>5</v>
      </c>
      <c r="D38" s="13">
        <v>2</v>
      </c>
      <c r="E38" s="13">
        <v>3</v>
      </c>
      <c r="F38" s="14">
        <v>1</v>
      </c>
      <c r="G38" s="12">
        <v>4</v>
      </c>
      <c r="H38" s="13">
        <v>3</v>
      </c>
      <c r="I38" s="13">
        <v>0</v>
      </c>
      <c r="J38" s="14">
        <v>1</v>
      </c>
      <c r="K38" s="12">
        <v>4</v>
      </c>
      <c r="L38" s="13">
        <v>4</v>
      </c>
      <c r="M38" s="13">
        <v>1</v>
      </c>
      <c r="N38" s="14">
        <v>0</v>
      </c>
      <c r="O38" s="15">
        <v>5</v>
      </c>
      <c r="P38" s="13">
        <v>4</v>
      </c>
      <c r="Q38" s="13">
        <v>0</v>
      </c>
      <c r="R38" s="16">
        <v>1</v>
      </c>
      <c r="S38" s="17"/>
      <c r="U38" s="43"/>
      <c r="V38" s="39"/>
      <c r="W38" s="44"/>
      <c r="X38" s="39"/>
    </row>
    <row r="39" spans="1:24" ht="12.75" customHeight="1" x14ac:dyDescent="0.2">
      <c r="A39" s="83" t="s">
        <v>125</v>
      </c>
      <c r="B39" s="86" t="s">
        <v>269</v>
      </c>
      <c r="C39" s="12">
        <v>0</v>
      </c>
      <c r="D39" s="13">
        <v>0</v>
      </c>
      <c r="E39" s="13">
        <v>0</v>
      </c>
      <c r="F39" s="14">
        <v>0</v>
      </c>
      <c r="G39" s="12">
        <v>2</v>
      </c>
      <c r="H39" s="13">
        <v>1</v>
      </c>
      <c r="I39" s="13">
        <v>1</v>
      </c>
      <c r="J39" s="14">
        <v>0</v>
      </c>
      <c r="K39" s="12">
        <v>1</v>
      </c>
      <c r="L39" s="13">
        <v>1</v>
      </c>
      <c r="M39" s="13">
        <v>0</v>
      </c>
      <c r="N39" s="14">
        <v>0</v>
      </c>
      <c r="O39" s="15">
        <v>3</v>
      </c>
      <c r="P39" s="13">
        <v>0</v>
      </c>
      <c r="Q39" s="13">
        <v>3</v>
      </c>
      <c r="R39" s="16">
        <v>0</v>
      </c>
      <c r="S39" s="17"/>
      <c r="U39" s="43"/>
      <c r="V39" s="39"/>
      <c r="W39" s="44"/>
      <c r="X39" s="39"/>
    </row>
    <row r="40" spans="1:24" ht="12.75" customHeight="1" x14ac:dyDescent="0.2">
      <c r="A40" s="83" t="s">
        <v>267</v>
      </c>
      <c r="B40" s="86" t="s">
        <v>268</v>
      </c>
      <c r="C40" s="12">
        <v>4</v>
      </c>
      <c r="D40" s="13">
        <v>2</v>
      </c>
      <c r="E40" s="13">
        <v>0</v>
      </c>
      <c r="F40" s="14">
        <v>0</v>
      </c>
      <c r="G40" s="12">
        <v>1</v>
      </c>
      <c r="H40" s="13">
        <v>1</v>
      </c>
      <c r="I40" s="13">
        <v>0</v>
      </c>
      <c r="J40" s="14">
        <v>0</v>
      </c>
      <c r="K40" s="12">
        <v>1</v>
      </c>
      <c r="L40" s="13">
        <v>0</v>
      </c>
      <c r="M40" s="13">
        <v>1</v>
      </c>
      <c r="N40" s="14">
        <v>0</v>
      </c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 t="s">
        <v>220</v>
      </c>
      <c r="B41" s="86" t="s">
        <v>256</v>
      </c>
      <c r="C41" s="12">
        <v>1</v>
      </c>
      <c r="D41" s="13">
        <v>0</v>
      </c>
      <c r="E41" s="13">
        <v>0</v>
      </c>
      <c r="F41" s="14">
        <v>0</v>
      </c>
      <c r="G41" s="12">
        <v>0</v>
      </c>
      <c r="H41" s="13">
        <v>0</v>
      </c>
      <c r="I41" s="13">
        <v>0</v>
      </c>
      <c r="J41" s="14">
        <v>0</v>
      </c>
      <c r="K41" s="12">
        <v>2</v>
      </c>
      <c r="L41" s="13">
        <v>0</v>
      </c>
      <c r="M41" s="13">
        <v>1</v>
      </c>
      <c r="N41" s="14">
        <v>0</v>
      </c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 t="s">
        <v>310</v>
      </c>
      <c r="B42" s="86" t="s">
        <v>382</v>
      </c>
      <c r="C42" s="12">
        <v>1</v>
      </c>
      <c r="D42" s="13">
        <v>0</v>
      </c>
      <c r="E42" s="13">
        <v>1</v>
      </c>
      <c r="F42" s="14">
        <v>0</v>
      </c>
      <c r="G42" s="12">
        <v>1</v>
      </c>
      <c r="H42" s="13">
        <v>0</v>
      </c>
      <c r="I42" s="13">
        <v>0</v>
      </c>
      <c r="J42" s="14">
        <v>0</v>
      </c>
      <c r="K42" s="12">
        <v>1</v>
      </c>
      <c r="L42" s="13">
        <v>1</v>
      </c>
      <c r="M42" s="13">
        <v>0</v>
      </c>
      <c r="N42" s="14">
        <v>0</v>
      </c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 t="s">
        <v>331</v>
      </c>
      <c r="B43" s="86" t="s">
        <v>332</v>
      </c>
      <c r="C43" s="12">
        <v>1</v>
      </c>
      <c r="D43" s="13">
        <v>0</v>
      </c>
      <c r="E43" s="13">
        <v>1</v>
      </c>
      <c r="F43" s="14">
        <v>0</v>
      </c>
      <c r="G43" s="12"/>
      <c r="H43" s="13"/>
      <c r="I43" s="13"/>
      <c r="J43" s="14"/>
      <c r="K43" s="12">
        <v>2</v>
      </c>
      <c r="L43" s="13">
        <v>0</v>
      </c>
      <c r="M43" s="13">
        <v>1</v>
      </c>
      <c r="N43" s="14">
        <v>0</v>
      </c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 t="s">
        <v>134</v>
      </c>
      <c r="B44" s="86" t="s">
        <v>381</v>
      </c>
      <c r="C44" s="12"/>
      <c r="D44" s="13"/>
      <c r="E44" s="13"/>
      <c r="F44" s="14"/>
      <c r="G44" s="12">
        <v>0</v>
      </c>
      <c r="H44" s="13">
        <v>0</v>
      </c>
      <c r="I44" s="13">
        <v>0</v>
      </c>
      <c r="J44" s="14">
        <v>0</v>
      </c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48"/>
      <c r="E46" s="148"/>
      <c r="F46" s="14"/>
      <c r="G46" s="12"/>
      <c r="H46" s="148"/>
      <c r="I46" s="148"/>
      <c r="J46" s="14"/>
      <c r="K46" s="12"/>
      <c r="L46" s="148"/>
      <c r="M46" s="148"/>
      <c r="N46" s="14"/>
      <c r="O46" s="15"/>
      <c r="P46" s="148"/>
      <c r="Q46" s="148"/>
      <c r="R46" s="14"/>
      <c r="S46" s="17"/>
      <c r="U46" s="43"/>
      <c r="V46" s="39"/>
      <c r="W46" s="39"/>
      <c r="X46" s="39"/>
    </row>
    <row r="47" spans="1:24" s="149" customFormat="1" x14ac:dyDescent="0.2">
      <c r="A47" s="83">
        <v>0</v>
      </c>
      <c r="B47" s="86">
        <v>0</v>
      </c>
      <c r="C47" s="12"/>
      <c r="D47" s="148"/>
      <c r="E47" s="148"/>
      <c r="F47" s="14"/>
      <c r="G47" s="12"/>
      <c r="H47" s="148"/>
      <c r="I47" s="148"/>
      <c r="J47" s="14"/>
      <c r="K47" s="12"/>
      <c r="L47" s="148"/>
      <c r="M47" s="148"/>
      <c r="N47" s="14"/>
      <c r="O47" s="15"/>
      <c r="P47" s="148"/>
      <c r="Q47" s="148"/>
      <c r="R47" s="14"/>
      <c r="S47" s="17"/>
      <c r="U47" s="43"/>
      <c r="V47" s="39"/>
      <c r="W47" s="39"/>
      <c r="X47" s="39"/>
    </row>
    <row r="48" spans="1:24" s="149" customFormat="1" x14ac:dyDescent="0.2">
      <c r="A48" s="83">
        <v>0</v>
      </c>
      <c r="B48" s="86">
        <v>0</v>
      </c>
      <c r="C48" s="12"/>
      <c r="D48" s="148"/>
      <c r="E48" s="148"/>
      <c r="F48" s="14"/>
      <c r="G48" s="12"/>
      <c r="H48" s="148"/>
      <c r="I48" s="148"/>
      <c r="J48" s="14"/>
      <c r="K48" s="12"/>
      <c r="L48" s="148"/>
      <c r="M48" s="148"/>
      <c r="N48" s="14"/>
      <c r="O48" s="15"/>
      <c r="P48" s="148"/>
      <c r="Q48" s="148"/>
      <c r="R48" s="14"/>
      <c r="S48" s="17"/>
      <c r="U48" s="43"/>
      <c r="V48" s="39"/>
      <c r="W48" s="39"/>
      <c r="X48" s="39"/>
    </row>
    <row r="49" spans="1:30" s="149" customFormat="1" ht="13.5" thickBot="1" x14ac:dyDescent="0.25">
      <c r="A49" s="83"/>
      <c r="B49" s="114"/>
      <c r="C49" s="115"/>
      <c r="D49" s="116"/>
      <c r="E49" s="116"/>
      <c r="F49" s="117"/>
      <c r="G49" s="115"/>
      <c r="H49" s="116"/>
      <c r="I49" s="116"/>
      <c r="J49" s="117"/>
      <c r="K49" s="115"/>
      <c r="L49" s="116"/>
      <c r="M49" s="116"/>
      <c r="N49" s="117"/>
      <c r="O49" s="154"/>
      <c r="P49" s="116"/>
      <c r="Q49" s="116"/>
      <c r="R49" s="118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71</v>
      </c>
      <c r="C50" s="20">
        <v>31</v>
      </c>
      <c r="D50" s="21">
        <v>13</v>
      </c>
      <c r="E50" s="21">
        <v>10</v>
      </c>
      <c r="F50" s="22">
        <v>8</v>
      </c>
      <c r="G50" s="20">
        <v>21</v>
      </c>
      <c r="H50" s="21">
        <v>15</v>
      </c>
      <c r="I50" s="21">
        <v>2</v>
      </c>
      <c r="J50" s="22">
        <v>10</v>
      </c>
      <c r="K50" s="20">
        <v>21</v>
      </c>
      <c r="L50" s="21">
        <v>14</v>
      </c>
      <c r="M50" s="21">
        <v>3</v>
      </c>
      <c r="N50" s="22">
        <v>15</v>
      </c>
      <c r="O50" s="20">
        <v>30</v>
      </c>
      <c r="P50" s="21">
        <v>15</v>
      </c>
      <c r="Q50" s="21">
        <v>7</v>
      </c>
      <c r="R50" s="23">
        <v>9</v>
      </c>
      <c r="S50" s="24"/>
      <c r="U50" s="39"/>
      <c r="V50" s="39"/>
      <c r="W50" s="39"/>
      <c r="X50" s="39"/>
    </row>
    <row r="51" spans="1:30" x14ac:dyDescent="0.2">
      <c r="A51" s="18"/>
      <c r="B51" s="164" t="s">
        <v>371</v>
      </c>
      <c r="C51" s="90"/>
      <c r="D51" s="56"/>
      <c r="E51" s="56"/>
      <c r="F51" s="91"/>
      <c r="G51" s="90"/>
      <c r="H51" s="56"/>
      <c r="I51" s="56"/>
      <c r="J51" s="91"/>
      <c r="K51" s="90">
        <v>1</v>
      </c>
      <c r="L51" s="56">
        <v>0</v>
      </c>
      <c r="M51" s="56">
        <v>1</v>
      </c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4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49" customFormat="1" ht="13.5" thickBot="1" x14ac:dyDescent="0.25">
      <c r="A53" s="18"/>
      <c r="B53" s="164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31</v>
      </c>
      <c r="D54" s="29">
        <v>13</v>
      </c>
      <c r="E54" s="29">
        <v>10</v>
      </c>
      <c r="F54" s="29">
        <v>8</v>
      </c>
      <c r="G54" s="29">
        <v>21</v>
      </c>
      <c r="H54" s="29">
        <v>15</v>
      </c>
      <c r="I54" s="29">
        <v>2</v>
      </c>
      <c r="J54" s="29">
        <v>10</v>
      </c>
      <c r="K54" s="29">
        <v>22</v>
      </c>
      <c r="L54" s="29">
        <v>14</v>
      </c>
      <c r="M54" s="29">
        <v>4</v>
      </c>
      <c r="N54" s="29">
        <v>15</v>
      </c>
      <c r="O54" s="29">
        <v>30</v>
      </c>
      <c r="P54" s="29">
        <v>15</v>
      </c>
      <c r="Q54" s="29">
        <v>7</v>
      </c>
      <c r="R54" s="29">
        <v>9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159</v>
      </c>
      <c r="D55" s="30">
        <v>81</v>
      </c>
      <c r="E55" s="30">
        <v>34</v>
      </c>
      <c r="F55" s="30">
        <v>41</v>
      </c>
      <c r="G55" s="30">
        <v>180</v>
      </c>
      <c r="H55" s="30">
        <v>96</v>
      </c>
      <c r="I55" s="30">
        <v>36</v>
      </c>
      <c r="J55" s="30">
        <v>51</v>
      </c>
      <c r="K55" s="30">
        <v>202</v>
      </c>
      <c r="L55" s="30">
        <v>110</v>
      </c>
      <c r="M55" s="30">
        <v>40</v>
      </c>
      <c r="N55" s="30">
        <v>66</v>
      </c>
      <c r="O55" s="31">
        <v>232</v>
      </c>
      <c r="P55" s="30">
        <v>125</v>
      </c>
      <c r="Q55" s="30">
        <v>47</v>
      </c>
      <c r="R55" s="32">
        <v>75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205" t="s">
        <v>281</v>
      </c>
      <c r="D57" s="206"/>
      <c r="E57" s="207"/>
      <c r="F57" s="49">
        <v>17</v>
      </c>
      <c r="G57" s="205" t="s">
        <v>215</v>
      </c>
      <c r="H57" s="206"/>
      <c r="I57" s="207"/>
      <c r="J57" s="49">
        <v>26</v>
      </c>
      <c r="K57" s="205"/>
      <c r="L57" s="206"/>
      <c r="M57" s="211"/>
      <c r="N57" s="50"/>
      <c r="O57" s="51" t="s">
        <v>14</v>
      </c>
      <c r="P57" s="52"/>
      <c r="Q57" s="4"/>
      <c r="R57" s="53">
        <v>136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3" t="s">
        <v>42</v>
      </c>
    </row>
    <row r="59" spans="1:30" ht="13.5" thickTop="1" x14ac:dyDescent="0.2">
      <c r="A59" s="83" t="s">
        <v>144</v>
      </c>
      <c r="B59" s="86" t="s">
        <v>101</v>
      </c>
      <c r="C59" s="12">
        <v>6</v>
      </c>
      <c r="D59" s="13">
        <v>3</v>
      </c>
      <c r="E59" s="13">
        <v>1</v>
      </c>
      <c r="F59" s="14">
        <v>2</v>
      </c>
      <c r="G59" s="12">
        <v>5</v>
      </c>
      <c r="H59" s="13">
        <v>1</v>
      </c>
      <c r="I59" s="13">
        <v>2</v>
      </c>
      <c r="J59" s="14">
        <v>0</v>
      </c>
      <c r="K59" s="12"/>
      <c r="L59" s="13"/>
      <c r="M59" s="13"/>
      <c r="N59" s="14"/>
      <c r="O59" s="58">
        <v>45</v>
      </c>
      <c r="P59" s="88">
        <v>28</v>
      </c>
      <c r="Q59" s="88">
        <v>8</v>
      </c>
      <c r="R59" s="89">
        <v>11</v>
      </c>
      <c r="S59" s="84">
        <v>0.62222222222222223</v>
      </c>
      <c r="U59" s="43" t="s">
        <v>144</v>
      </c>
      <c r="V59" s="86" t="s">
        <v>101</v>
      </c>
      <c r="W59" s="59">
        <v>11</v>
      </c>
      <c r="X59" s="59">
        <v>11</v>
      </c>
      <c r="Y59" s="60">
        <v>0.62222222222222223</v>
      </c>
      <c r="Z59" s="60" t="s">
        <v>177</v>
      </c>
      <c r="AA59" s="60">
        <v>1.1000000000000001</v>
      </c>
      <c r="AB59" s="60" t="s">
        <v>177</v>
      </c>
      <c r="AC59" s="59">
        <v>10</v>
      </c>
      <c r="AD59" s="104">
        <v>0.62222222222222223</v>
      </c>
    </row>
    <row r="60" spans="1:30" x14ac:dyDescent="0.2">
      <c r="A60" s="83" t="s">
        <v>135</v>
      </c>
      <c r="B60" s="86" t="s">
        <v>166</v>
      </c>
      <c r="C60" s="12">
        <v>5</v>
      </c>
      <c r="D60" s="13">
        <v>2</v>
      </c>
      <c r="E60" s="13">
        <v>1</v>
      </c>
      <c r="F60" s="14">
        <v>5</v>
      </c>
      <c r="G60" s="12">
        <v>5</v>
      </c>
      <c r="H60" s="13">
        <v>2</v>
      </c>
      <c r="I60" s="13">
        <v>2</v>
      </c>
      <c r="J60" s="14">
        <v>1</v>
      </c>
      <c r="K60" s="12"/>
      <c r="L60" s="13"/>
      <c r="M60" s="13"/>
      <c r="N60" s="14"/>
      <c r="O60" s="90">
        <v>26</v>
      </c>
      <c r="P60" s="56">
        <v>14</v>
      </c>
      <c r="Q60" s="56">
        <v>7</v>
      </c>
      <c r="R60" s="91">
        <v>30</v>
      </c>
      <c r="S60" s="85">
        <v>0.53846153846153844</v>
      </c>
      <c r="U60" s="43" t="s">
        <v>135</v>
      </c>
      <c r="V60" s="86" t="s">
        <v>166</v>
      </c>
      <c r="W60" s="59">
        <v>30</v>
      </c>
      <c r="X60" s="59">
        <v>30</v>
      </c>
      <c r="Y60" s="60">
        <v>0.53846153846153844</v>
      </c>
      <c r="Z60" s="60" t="s">
        <v>177</v>
      </c>
      <c r="AA60" s="60">
        <v>3.3333333333333335</v>
      </c>
      <c r="AB60" s="60" t="s">
        <v>177</v>
      </c>
      <c r="AC60" s="59">
        <v>9</v>
      </c>
      <c r="AD60" s="104">
        <v>0.53846153846153844</v>
      </c>
    </row>
    <row r="61" spans="1:30" x14ac:dyDescent="0.2">
      <c r="A61" s="83" t="s">
        <v>145</v>
      </c>
      <c r="B61" s="86" t="s">
        <v>70</v>
      </c>
      <c r="C61" s="12">
        <v>6</v>
      </c>
      <c r="D61" s="13">
        <v>1</v>
      </c>
      <c r="E61" s="13">
        <v>1</v>
      </c>
      <c r="F61" s="14">
        <v>0</v>
      </c>
      <c r="G61" s="12">
        <v>5</v>
      </c>
      <c r="H61" s="13">
        <v>3</v>
      </c>
      <c r="I61" s="13">
        <v>1</v>
      </c>
      <c r="J61" s="14">
        <v>0</v>
      </c>
      <c r="K61" s="12"/>
      <c r="L61" s="13"/>
      <c r="M61" s="13"/>
      <c r="N61" s="14"/>
      <c r="O61" s="90">
        <v>44</v>
      </c>
      <c r="P61" s="56">
        <v>21</v>
      </c>
      <c r="Q61" s="56">
        <v>2</v>
      </c>
      <c r="R61" s="91">
        <v>0</v>
      </c>
      <c r="S61" s="85">
        <v>0.47727272727272729</v>
      </c>
      <c r="U61" s="43" t="s">
        <v>145</v>
      </c>
      <c r="V61" s="86" t="s">
        <v>70</v>
      </c>
      <c r="W61" s="59">
        <v>0</v>
      </c>
      <c r="X61" s="59" t="s">
        <v>387</v>
      </c>
      <c r="Y61" s="60">
        <v>0.47727272727272729</v>
      </c>
      <c r="Z61" s="60" t="s">
        <v>177</v>
      </c>
      <c r="AA61" s="60">
        <v>0</v>
      </c>
      <c r="AB61" s="60" t="s">
        <v>177</v>
      </c>
      <c r="AC61" s="59">
        <v>10</v>
      </c>
      <c r="AD61" s="104">
        <v>0.47727272727272729</v>
      </c>
    </row>
    <row r="62" spans="1:30" x14ac:dyDescent="0.2">
      <c r="A62" s="83" t="s">
        <v>228</v>
      </c>
      <c r="B62" s="86" t="s">
        <v>229</v>
      </c>
      <c r="C62" s="12">
        <v>6</v>
      </c>
      <c r="D62" s="13">
        <v>5</v>
      </c>
      <c r="E62" s="13">
        <v>0</v>
      </c>
      <c r="F62" s="14">
        <v>2</v>
      </c>
      <c r="G62" s="12">
        <v>5</v>
      </c>
      <c r="H62" s="13">
        <v>3</v>
      </c>
      <c r="I62" s="13">
        <v>0</v>
      </c>
      <c r="J62" s="14">
        <v>1</v>
      </c>
      <c r="K62" s="12"/>
      <c r="L62" s="13"/>
      <c r="M62" s="13"/>
      <c r="N62" s="14"/>
      <c r="O62" s="90">
        <v>46</v>
      </c>
      <c r="P62" s="56">
        <v>33</v>
      </c>
      <c r="Q62" s="56">
        <v>4</v>
      </c>
      <c r="R62" s="91">
        <v>12</v>
      </c>
      <c r="S62" s="85">
        <v>0.71739130434782605</v>
      </c>
      <c r="U62" s="43" t="s">
        <v>228</v>
      </c>
      <c r="V62" s="86" t="s">
        <v>229</v>
      </c>
      <c r="W62" s="59">
        <v>12</v>
      </c>
      <c r="X62" s="59">
        <v>12</v>
      </c>
      <c r="Y62" s="60">
        <v>0.71739130434782605</v>
      </c>
      <c r="Z62" s="60" t="s">
        <v>177</v>
      </c>
      <c r="AA62" s="60">
        <v>1.2</v>
      </c>
      <c r="AB62" s="60" t="s">
        <v>177</v>
      </c>
      <c r="AC62" s="59">
        <v>10</v>
      </c>
      <c r="AD62" s="104">
        <v>0.71739130434782605</v>
      </c>
    </row>
    <row r="63" spans="1:30" x14ac:dyDescent="0.2">
      <c r="A63" s="83" t="s">
        <v>142</v>
      </c>
      <c r="B63" s="86" t="s">
        <v>300</v>
      </c>
      <c r="C63" s="12">
        <v>0</v>
      </c>
      <c r="D63" s="13">
        <v>0</v>
      </c>
      <c r="E63" s="13">
        <v>0</v>
      </c>
      <c r="F63" s="14">
        <v>1</v>
      </c>
      <c r="G63" s="12">
        <v>0</v>
      </c>
      <c r="H63" s="13">
        <v>0</v>
      </c>
      <c r="I63" s="13">
        <v>0</v>
      </c>
      <c r="J63" s="14">
        <v>5</v>
      </c>
      <c r="K63" s="12"/>
      <c r="L63" s="13"/>
      <c r="M63" s="13"/>
      <c r="N63" s="14"/>
      <c r="O63" s="90">
        <v>12</v>
      </c>
      <c r="P63" s="56">
        <v>3</v>
      </c>
      <c r="Q63" s="56">
        <v>5</v>
      </c>
      <c r="R63" s="91">
        <v>31</v>
      </c>
      <c r="S63" s="85">
        <v>0.25</v>
      </c>
      <c r="U63" s="43" t="s">
        <v>142</v>
      </c>
      <c r="V63" s="86" t="s">
        <v>300</v>
      </c>
      <c r="W63" s="59">
        <v>31</v>
      </c>
      <c r="X63" s="59">
        <v>31</v>
      </c>
      <c r="Y63" s="60">
        <v>0.25</v>
      </c>
      <c r="Z63" s="60" t="s">
        <v>180</v>
      </c>
      <c r="AA63" s="60">
        <v>3.1</v>
      </c>
      <c r="AB63" s="60" t="s">
        <v>177</v>
      </c>
      <c r="AC63" s="59">
        <v>10</v>
      </c>
      <c r="AD63" s="104">
        <v>0.15</v>
      </c>
    </row>
    <row r="64" spans="1:30" x14ac:dyDescent="0.2">
      <c r="A64" s="83" t="s">
        <v>140</v>
      </c>
      <c r="B64" s="86" t="s">
        <v>112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v>5</v>
      </c>
      <c r="P64" s="56">
        <v>1</v>
      </c>
      <c r="Q64" s="56">
        <v>1</v>
      </c>
      <c r="R64" s="91">
        <v>0</v>
      </c>
      <c r="S64" s="85">
        <v>0.2</v>
      </c>
      <c r="U64" s="43" t="s">
        <v>140</v>
      </c>
      <c r="V64" s="86" t="s">
        <v>112</v>
      </c>
      <c r="W64" s="59">
        <v>0</v>
      </c>
      <c r="X64" s="59" t="s">
        <v>387</v>
      </c>
      <c r="Y64" s="60">
        <v>0.2</v>
      </c>
      <c r="Z64" s="60" t="s">
        <v>180</v>
      </c>
      <c r="AA64" s="60">
        <v>0</v>
      </c>
      <c r="AB64" s="60" t="s">
        <v>177</v>
      </c>
      <c r="AC64" s="59">
        <v>4</v>
      </c>
      <c r="AD64" s="104">
        <v>0.05</v>
      </c>
    </row>
    <row r="65" spans="1:30" x14ac:dyDescent="0.2">
      <c r="A65" s="83" t="s">
        <v>94</v>
      </c>
      <c r="B65" s="86" t="s">
        <v>167</v>
      </c>
      <c r="C65" s="12"/>
      <c r="D65" s="13"/>
      <c r="E65" s="13"/>
      <c r="F65" s="14"/>
      <c r="G65" s="12">
        <v>1</v>
      </c>
      <c r="H65" s="13">
        <v>1</v>
      </c>
      <c r="I65" s="13">
        <v>0</v>
      </c>
      <c r="J65" s="14">
        <v>0</v>
      </c>
      <c r="K65" s="12"/>
      <c r="L65" s="13"/>
      <c r="M65" s="13"/>
      <c r="N65" s="14"/>
      <c r="O65" s="90">
        <v>17</v>
      </c>
      <c r="P65" s="56">
        <v>6</v>
      </c>
      <c r="Q65" s="56">
        <v>5</v>
      </c>
      <c r="R65" s="91">
        <v>2</v>
      </c>
      <c r="S65" s="85">
        <v>0.35294117647058826</v>
      </c>
      <c r="U65" s="43" t="s">
        <v>94</v>
      </c>
      <c r="V65" s="86" t="s">
        <v>167</v>
      </c>
      <c r="W65" s="59">
        <v>2</v>
      </c>
      <c r="X65" s="59">
        <v>2</v>
      </c>
      <c r="Y65" s="60">
        <v>0.35294117647058826</v>
      </c>
      <c r="Z65" s="60" t="s">
        <v>180</v>
      </c>
      <c r="AA65" s="60">
        <v>0.22222222222222221</v>
      </c>
      <c r="AB65" s="60" t="s">
        <v>177</v>
      </c>
      <c r="AC65" s="59">
        <v>9</v>
      </c>
      <c r="AD65" s="104">
        <v>0.3</v>
      </c>
    </row>
    <row r="66" spans="1:30" x14ac:dyDescent="0.2">
      <c r="A66" s="83" t="s">
        <v>84</v>
      </c>
      <c r="B66" s="86" t="s">
        <v>209</v>
      </c>
      <c r="C66" s="12">
        <v>6</v>
      </c>
      <c r="D66" s="13">
        <v>5</v>
      </c>
      <c r="E66" s="13">
        <v>1</v>
      </c>
      <c r="F66" s="14">
        <v>2</v>
      </c>
      <c r="G66" s="12">
        <v>6</v>
      </c>
      <c r="H66" s="13">
        <v>4</v>
      </c>
      <c r="I66" s="13">
        <v>0</v>
      </c>
      <c r="J66" s="14">
        <v>3</v>
      </c>
      <c r="K66" s="12"/>
      <c r="L66" s="13"/>
      <c r="M66" s="13"/>
      <c r="N66" s="14"/>
      <c r="O66" s="90">
        <v>51</v>
      </c>
      <c r="P66" s="56">
        <v>36</v>
      </c>
      <c r="Q66" s="56">
        <v>9</v>
      </c>
      <c r="R66" s="91">
        <v>10</v>
      </c>
      <c r="S66" s="85">
        <v>0.70588235294117652</v>
      </c>
      <c r="U66" s="43" t="s">
        <v>84</v>
      </c>
      <c r="V66" s="86" t="s">
        <v>209</v>
      </c>
      <c r="W66" s="59">
        <v>10</v>
      </c>
      <c r="X66" s="59">
        <v>10</v>
      </c>
      <c r="Y66" s="60">
        <v>0.70588235294117652</v>
      </c>
      <c r="Z66" s="60" t="s">
        <v>177</v>
      </c>
      <c r="AA66" s="60">
        <v>1</v>
      </c>
      <c r="AB66" s="60" t="s">
        <v>177</v>
      </c>
      <c r="AC66" s="59">
        <v>10</v>
      </c>
      <c r="AD66" s="104">
        <v>0.70588235294117652</v>
      </c>
    </row>
    <row r="67" spans="1:30" x14ac:dyDescent="0.2">
      <c r="A67" s="83" t="s">
        <v>125</v>
      </c>
      <c r="B67" s="86" t="s">
        <v>269</v>
      </c>
      <c r="C67" s="12">
        <v>5</v>
      </c>
      <c r="D67" s="13">
        <v>2</v>
      </c>
      <c r="E67" s="13">
        <v>1</v>
      </c>
      <c r="F67" s="14">
        <v>0</v>
      </c>
      <c r="G67" s="12">
        <v>4</v>
      </c>
      <c r="H67" s="13">
        <v>2</v>
      </c>
      <c r="I67" s="13">
        <v>0</v>
      </c>
      <c r="J67" s="14">
        <v>4</v>
      </c>
      <c r="K67" s="12"/>
      <c r="L67" s="13"/>
      <c r="M67" s="13"/>
      <c r="N67" s="14"/>
      <c r="O67" s="90">
        <v>15</v>
      </c>
      <c r="P67" s="56">
        <v>6</v>
      </c>
      <c r="Q67" s="56">
        <v>5</v>
      </c>
      <c r="R67" s="91">
        <v>4</v>
      </c>
      <c r="S67" s="85">
        <v>0.4</v>
      </c>
      <c r="U67" s="43" t="s">
        <v>125</v>
      </c>
      <c r="V67" s="86" t="s">
        <v>269</v>
      </c>
      <c r="W67" s="59">
        <v>4</v>
      </c>
      <c r="X67" s="59">
        <v>4</v>
      </c>
      <c r="Y67" s="60">
        <v>0.4</v>
      </c>
      <c r="Z67" s="60" t="s">
        <v>180</v>
      </c>
      <c r="AA67" s="60">
        <v>0.5</v>
      </c>
      <c r="AB67" s="60" t="s">
        <v>177</v>
      </c>
      <c r="AC67" s="59">
        <v>8</v>
      </c>
      <c r="AD67" s="104">
        <v>0.3</v>
      </c>
    </row>
    <row r="68" spans="1:30" x14ac:dyDescent="0.2">
      <c r="A68" s="83" t="s">
        <v>267</v>
      </c>
      <c r="B68" s="86" t="s">
        <v>268</v>
      </c>
      <c r="C68" s="12"/>
      <c r="D68" s="13"/>
      <c r="E68" s="13"/>
      <c r="F68" s="14"/>
      <c r="G68" s="12">
        <v>1</v>
      </c>
      <c r="H68" s="13">
        <v>0</v>
      </c>
      <c r="I68" s="13">
        <v>0</v>
      </c>
      <c r="J68" s="14">
        <v>0</v>
      </c>
      <c r="K68" s="12"/>
      <c r="L68" s="13"/>
      <c r="M68" s="13"/>
      <c r="N68" s="14"/>
      <c r="O68" s="90">
        <v>19</v>
      </c>
      <c r="P68" s="56">
        <v>8</v>
      </c>
      <c r="Q68" s="56">
        <v>4</v>
      </c>
      <c r="R68" s="91">
        <v>1</v>
      </c>
      <c r="S68" s="85">
        <v>0.42105263157894735</v>
      </c>
      <c r="U68" s="43" t="s">
        <v>267</v>
      </c>
      <c r="V68" s="86" t="s">
        <v>268</v>
      </c>
      <c r="W68" s="59">
        <v>1</v>
      </c>
      <c r="X68" s="59">
        <v>1</v>
      </c>
      <c r="Y68" s="60">
        <v>0.42105263157894735</v>
      </c>
      <c r="Z68" s="60" t="s">
        <v>180</v>
      </c>
      <c r="AA68" s="60">
        <v>0.125</v>
      </c>
      <c r="AB68" s="60" t="s">
        <v>177</v>
      </c>
      <c r="AC68" s="59">
        <v>8</v>
      </c>
      <c r="AD68" s="104">
        <v>0.4</v>
      </c>
    </row>
    <row r="69" spans="1:30" x14ac:dyDescent="0.2">
      <c r="A69" s="83" t="s">
        <v>220</v>
      </c>
      <c r="B69" s="86" t="s">
        <v>256</v>
      </c>
      <c r="C69" s="12"/>
      <c r="D69" s="13"/>
      <c r="E69" s="13"/>
      <c r="F69" s="14"/>
      <c r="G69" s="12">
        <v>1</v>
      </c>
      <c r="H69" s="13">
        <v>0</v>
      </c>
      <c r="I69" s="13">
        <v>0</v>
      </c>
      <c r="J69" s="14">
        <v>0</v>
      </c>
      <c r="K69" s="12"/>
      <c r="L69" s="13"/>
      <c r="M69" s="13"/>
      <c r="N69" s="14"/>
      <c r="O69" s="90">
        <v>8</v>
      </c>
      <c r="P69" s="56">
        <v>1</v>
      </c>
      <c r="Q69" s="56">
        <v>3</v>
      </c>
      <c r="R69" s="91">
        <v>0</v>
      </c>
      <c r="S69" s="85">
        <v>0.125</v>
      </c>
      <c r="U69" s="43" t="s">
        <v>220</v>
      </c>
      <c r="V69" s="86" t="s">
        <v>256</v>
      </c>
      <c r="W69" s="59">
        <v>0</v>
      </c>
      <c r="X69" s="59" t="s">
        <v>387</v>
      </c>
      <c r="Y69" s="60">
        <v>0.125</v>
      </c>
      <c r="Z69" s="60" t="s">
        <v>180</v>
      </c>
      <c r="AA69" s="60">
        <v>0</v>
      </c>
      <c r="AB69" s="60" t="s">
        <v>177</v>
      </c>
      <c r="AC69" s="59">
        <v>7</v>
      </c>
      <c r="AD69" s="104">
        <v>0.05</v>
      </c>
    </row>
    <row r="70" spans="1:30" x14ac:dyDescent="0.2">
      <c r="A70" s="83" t="s">
        <v>310</v>
      </c>
      <c r="B70" s="86" t="s">
        <v>382</v>
      </c>
      <c r="C70" s="12"/>
      <c r="D70" s="13"/>
      <c r="E70" s="13"/>
      <c r="F70" s="14"/>
      <c r="G70" s="12">
        <v>1</v>
      </c>
      <c r="H70" s="13">
        <v>1</v>
      </c>
      <c r="I70" s="13">
        <v>0</v>
      </c>
      <c r="J70" s="14">
        <v>0</v>
      </c>
      <c r="K70" s="12"/>
      <c r="L70" s="13"/>
      <c r="M70" s="13"/>
      <c r="N70" s="14"/>
      <c r="O70" s="92">
        <v>7</v>
      </c>
      <c r="P70" s="93">
        <v>3</v>
      </c>
      <c r="Q70" s="93">
        <v>1</v>
      </c>
      <c r="R70" s="94">
        <v>0</v>
      </c>
      <c r="S70" s="85">
        <v>0.42857142857142855</v>
      </c>
      <c r="U70" s="43" t="s">
        <v>310</v>
      </c>
      <c r="V70" s="86" t="s">
        <v>382</v>
      </c>
      <c r="W70" s="59">
        <v>0</v>
      </c>
      <c r="X70" s="59" t="s">
        <v>387</v>
      </c>
      <c r="Y70" s="60">
        <v>0.42857142857142855</v>
      </c>
      <c r="Z70" s="60" t="s">
        <v>180</v>
      </c>
      <c r="AA70" s="60">
        <v>0</v>
      </c>
      <c r="AB70" s="60" t="s">
        <v>177</v>
      </c>
      <c r="AC70" s="59">
        <v>6</v>
      </c>
      <c r="AD70" s="104">
        <v>0.15</v>
      </c>
    </row>
    <row r="71" spans="1:30" x14ac:dyDescent="0.2">
      <c r="A71" s="83" t="s">
        <v>331</v>
      </c>
      <c r="B71" s="86" t="s">
        <v>332</v>
      </c>
      <c r="C71" s="12"/>
      <c r="D71" s="13"/>
      <c r="E71" s="13"/>
      <c r="F71" s="14"/>
      <c r="G71" s="12">
        <v>1</v>
      </c>
      <c r="H71" s="13">
        <v>0</v>
      </c>
      <c r="I71" s="13">
        <v>0</v>
      </c>
      <c r="J71" s="14">
        <v>0</v>
      </c>
      <c r="K71" s="12"/>
      <c r="L71" s="13"/>
      <c r="M71" s="13"/>
      <c r="N71" s="16"/>
      <c r="O71" s="90">
        <v>6</v>
      </c>
      <c r="P71" s="56">
        <v>0</v>
      </c>
      <c r="Q71" s="56">
        <v>3</v>
      </c>
      <c r="R71" s="91">
        <v>0</v>
      </c>
      <c r="S71" s="85">
        <v>0</v>
      </c>
      <c r="U71" s="43" t="s">
        <v>331</v>
      </c>
      <c r="V71" s="86" t="s">
        <v>332</v>
      </c>
      <c r="W71" s="59">
        <v>0</v>
      </c>
      <c r="X71" s="59" t="s">
        <v>387</v>
      </c>
      <c r="Y71" s="60">
        <v>0</v>
      </c>
      <c r="Z71" s="60" t="s">
        <v>180</v>
      </c>
      <c r="AA71" s="60">
        <v>0</v>
      </c>
      <c r="AB71" s="60" t="s">
        <v>177</v>
      </c>
      <c r="AC71" s="59">
        <v>5</v>
      </c>
      <c r="AD71" s="104">
        <v>0</v>
      </c>
    </row>
    <row r="72" spans="1:30" x14ac:dyDescent="0.2">
      <c r="A72" s="83" t="s">
        <v>134</v>
      </c>
      <c r="B72" s="86" t="s">
        <v>381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 t="s">
        <v>134</v>
      </c>
      <c r="V72" s="86" t="s">
        <v>381</v>
      </c>
      <c r="W72" s="59">
        <v>0</v>
      </c>
      <c r="X72" s="59" t="s">
        <v>387</v>
      </c>
      <c r="Y72" s="60">
        <v>0</v>
      </c>
      <c r="Z72" s="60" t="s">
        <v>180</v>
      </c>
      <c r="AA72" s="60">
        <v>0</v>
      </c>
      <c r="AB72" s="60" t="s">
        <v>181</v>
      </c>
      <c r="AC72" s="59">
        <v>1</v>
      </c>
      <c r="AD72" s="104">
        <v>0</v>
      </c>
    </row>
    <row r="73" spans="1:30" x14ac:dyDescent="0.2">
      <c r="A73" s="83">
        <v>0</v>
      </c>
      <c r="B73" s="86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180</v>
      </c>
      <c r="AA73" s="60">
        <v>0</v>
      </c>
      <c r="AB73" s="60" t="s">
        <v>181</v>
      </c>
      <c r="AC73" s="59">
        <v>0</v>
      </c>
      <c r="AD73" s="104">
        <v>0</v>
      </c>
    </row>
    <row r="74" spans="1:30" x14ac:dyDescent="0.2">
      <c r="A74" s="83">
        <v>0</v>
      </c>
      <c r="B74" s="86">
        <v>0</v>
      </c>
      <c r="C74" s="155"/>
      <c r="D74" s="156"/>
      <c r="E74" s="156"/>
      <c r="F74" s="157"/>
      <c r="G74" s="155"/>
      <c r="H74" s="156"/>
      <c r="I74" s="156"/>
      <c r="J74" s="157"/>
      <c r="K74" s="155"/>
      <c r="L74" s="156"/>
      <c r="M74" s="156"/>
      <c r="N74" s="157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180</v>
      </c>
      <c r="AA74" s="60">
        <v>0</v>
      </c>
      <c r="AB74" s="60" t="s">
        <v>181</v>
      </c>
      <c r="AC74" s="59">
        <v>0</v>
      </c>
      <c r="AD74" s="104">
        <v>0</v>
      </c>
    </row>
    <row r="75" spans="1:30" s="149" customFormat="1" x14ac:dyDescent="0.2">
      <c r="A75" s="83">
        <v>0</v>
      </c>
      <c r="B75" s="86">
        <v>0</v>
      </c>
      <c r="C75" s="12"/>
      <c r="D75" s="148"/>
      <c r="E75" s="148"/>
      <c r="F75" s="14"/>
      <c r="G75" s="12"/>
      <c r="H75" s="148"/>
      <c r="I75" s="148"/>
      <c r="J75" s="14"/>
      <c r="K75" s="12"/>
      <c r="L75" s="148"/>
      <c r="M75" s="148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180</v>
      </c>
      <c r="AA75" s="60">
        <v>0</v>
      </c>
      <c r="AB75" s="60" t="s">
        <v>181</v>
      </c>
      <c r="AC75" s="59">
        <v>0</v>
      </c>
      <c r="AD75" s="104">
        <v>0</v>
      </c>
    </row>
    <row r="76" spans="1:30" s="149" customFormat="1" x14ac:dyDescent="0.2">
      <c r="A76" s="83">
        <v>0</v>
      </c>
      <c r="B76" s="86">
        <v>0</v>
      </c>
      <c r="C76" s="12"/>
      <c r="D76" s="148"/>
      <c r="E76" s="148"/>
      <c r="F76" s="14"/>
      <c r="G76" s="12"/>
      <c r="H76" s="148"/>
      <c r="I76" s="148"/>
      <c r="J76" s="14"/>
      <c r="K76" s="12"/>
      <c r="L76" s="148"/>
      <c r="M76" s="148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180</v>
      </c>
      <c r="AA76" s="60">
        <v>0</v>
      </c>
      <c r="AB76" s="60" t="s">
        <v>181</v>
      </c>
      <c r="AC76" s="59">
        <v>0</v>
      </c>
      <c r="AD76" s="104">
        <v>0</v>
      </c>
    </row>
    <row r="77" spans="1:30" ht="13.5" thickBot="1" x14ac:dyDescent="0.25">
      <c r="A77" s="83"/>
      <c r="B77" s="114"/>
      <c r="C77" s="115"/>
      <c r="D77" s="116"/>
      <c r="E77" s="116"/>
      <c r="F77" s="117"/>
      <c r="G77" s="115"/>
      <c r="H77" s="116"/>
      <c r="I77" s="116"/>
      <c r="J77" s="117"/>
      <c r="K77" s="115"/>
      <c r="L77" s="116"/>
      <c r="M77" s="116"/>
      <c r="N77" s="118"/>
      <c r="O77" s="119"/>
      <c r="P77" s="120"/>
      <c r="Q77" s="120"/>
      <c r="R77" s="121"/>
      <c r="S77" s="122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71</v>
      </c>
      <c r="C78" s="20">
        <v>34</v>
      </c>
      <c r="D78" s="21">
        <v>18</v>
      </c>
      <c r="E78" s="21">
        <v>5</v>
      </c>
      <c r="F78" s="22">
        <v>12</v>
      </c>
      <c r="G78" s="20">
        <v>35</v>
      </c>
      <c r="H78" s="21">
        <v>17</v>
      </c>
      <c r="I78" s="21">
        <v>5</v>
      </c>
      <c r="J78" s="22">
        <v>14</v>
      </c>
      <c r="K78" s="64"/>
      <c r="L78" s="65"/>
      <c r="M78" s="65"/>
      <c r="N78" s="66"/>
      <c r="O78" s="32">
        <v>299</v>
      </c>
      <c r="P78" s="21">
        <v>160</v>
      </c>
      <c r="Q78" s="160">
        <v>56</v>
      </c>
      <c r="R78" s="159"/>
      <c r="S78" s="161">
        <v>0.18729096989966554</v>
      </c>
      <c r="V78" s="56" t="s">
        <v>23</v>
      </c>
      <c r="W78" s="59">
        <v>101</v>
      </c>
      <c r="X78" s="59">
        <v>101</v>
      </c>
      <c r="Y78" s="61"/>
      <c r="Z78" s="61"/>
      <c r="AA78" s="61"/>
      <c r="AB78" s="61"/>
      <c r="AC78" s="62"/>
    </row>
    <row r="79" spans="1:30" x14ac:dyDescent="0.2">
      <c r="A79" s="11"/>
      <c r="B79" s="158" t="s">
        <v>371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v>2</v>
      </c>
      <c r="P79" s="56">
        <v>0</v>
      </c>
      <c r="Q79" s="56">
        <v>1</v>
      </c>
      <c r="R79" s="91"/>
      <c r="S79" s="162">
        <v>0.5</v>
      </c>
      <c r="V79" s="67" t="s">
        <v>24</v>
      </c>
      <c r="W79" s="62"/>
      <c r="X79" s="62"/>
      <c r="Y79" s="68">
        <v>0.71739130434782605</v>
      </c>
      <c r="Z79" s="68"/>
      <c r="AA79" s="68">
        <v>3.3333333333333335</v>
      </c>
      <c r="AB79" s="68"/>
      <c r="AC79" s="62"/>
    </row>
    <row r="80" spans="1:30" x14ac:dyDescent="0.2">
      <c r="A80" s="11"/>
      <c r="B80" s="158">
        <v>0</v>
      </c>
      <c r="C80" s="12"/>
      <c r="D80" s="148"/>
      <c r="E80" s="148"/>
      <c r="F80" s="14"/>
      <c r="G80" s="12"/>
      <c r="H80" s="148"/>
      <c r="I80" s="148"/>
      <c r="J80" s="14"/>
      <c r="K80" s="12"/>
      <c r="L80" s="148"/>
      <c r="M80" s="148"/>
      <c r="N80" s="14"/>
      <c r="O80" s="90">
        <v>0</v>
      </c>
      <c r="P80" s="56">
        <v>0</v>
      </c>
      <c r="Q80" s="56">
        <v>0</v>
      </c>
      <c r="R80" s="91"/>
      <c r="S80" s="162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49" customFormat="1" ht="13.5" thickBot="1" x14ac:dyDescent="0.25">
      <c r="A81" s="173"/>
      <c r="B81" s="158">
        <v>0</v>
      </c>
      <c r="C81" s="175"/>
      <c r="D81" s="176"/>
      <c r="E81" s="176"/>
      <c r="F81" s="177"/>
      <c r="G81" s="175"/>
      <c r="H81" s="176"/>
      <c r="I81" s="176"/>
      <c r="J81" s="177"/>
      <c r="K81" s="175"/>
      <c r="L81" s="176"/>
      <c r="M81" s="176"/>
      <c r="N81" s="177"/>
      <c r="O81" s="25">
        <v>0</v>
      </c>
      <c r="P81" s="26">
        <v>0</v>
      </c>
      <c r="Q81" s="26">
        <v>0</v>
      </c>
      <c r="R81" s="27"/>
      <c r="S81" s="163" t="e">
        <v>#DIV/0!</v>
      </c>
      <c r="V81" s="67"/>
      <c r="W81" s="174"/>
      <c r="X81" s="174"/>
      <c r="Y81" s="68"/>
      <c r="Z81" s="68"/>
      <c r="AA81" s="68"/>
      <c r="AB81" s="68"/>
      <c r="AC81" s="174"/>
    </row>
    <row r="82" spans="1:29" ht="13.5" thickBot="1" x14ac:dyDescent="0.25">
      <c r="A82" s="18"/>
      <c r="B82" s="28" t="s">
        <v>10</v>
      </c>
      <c r="C82" s="29">
        <v>34</v>
      </c>
      <c r="D82" s="29">
        <v>18</v>
      </c>
      <c r="E82" s="29">
        <v>5</v>
      </c>
      <c r="F82" s="29">
        <v>12</v>
      </c>
      <c r="G82" s="29">
        <v>35</v>
      </c>
      <c r="H82" s="29">
        <v>17</v>
      </c>
      <c r="I82" s="29">
        <v>5</v>
      </c>
      <c r="J82" s="29">
        <v>14</v>
      </c>
      <c r="K82" s="29">
        <v>0</v>
      </c>
      <c r="L82" s="29">
        <v>0</v>
      </c>
      <c r="M82" s="29">
        <v>0</v>
      </c>
      <c r="N82" s="29">
        <v>0</v>
      </c>
      <c r="O82" s="29">
        <v>301</v>
      </c>
      <c r="P82" s="29">
        <v>160</v>
      </c>
      <c r="Q82" s="29">
        <v>57</v>
      </c>
      <c r="R82" s="29">
        <v>101</v>
      </c>
      <c r="S82" s="69">
        <v>0.53156146179401997</v>
      </c>
      <c r="Y82" s="62"/>
      <c r="Z82" s="62"/>
    </row>
    <row r="83" spans="1:29" ht="13.5" thickBot="1" x14ac:dyDescent="0.25">
      <c r="A83" s="18"/>
      <c r="B83" s="28" t="s">
        <v>11</v>
      </c>
      <c r="C83" s="29">
        <v>266</v>
      </c>
      <c r="D83" s="29">
        <v>143</v>
      </c>
      <c r="E83" s="29">
        <v>52</v>
      </c>
      <c r="F83" s="29">
        <v>87</v>
      </c>
      <c r="G83" s="29">
        <v>301</v>
      </c>
      <c r="H83" s="29">
        <v>160</v>
      </c>
      <c r="I83" s="29">
        <v>57</v>
      </c>
      <c r="J83" s="29">
        <v>101</v>
      </c>
      <c r="K83" s="29">
        <v>301</v>
      </c>
      <c r="L83" s="29">
        <v>160</v>
      </c>
      <c r="M83" s="29">
        <v>57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0.34426229508196726</v>
      </c>
      <c r="V84" s="208" t="s">
        <v>25</v>
      </c>
      <c r="W84" s="209"/>
      <c r="X84" s="210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0.96323529411764708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10</v>
      </c>
      <c r="E86" s="73" t="s">
        <v>32</v>
      </c>
      <c r="V86" s="77" t="s">
        <v>29</v>
      </c>
      <c r="W86" s="61" t="s">
        <v>71</v>
      </c>
      <c r="X86" s="79">
        <v>0.81270903010033446</v>
      </c>
      <c r="Y86" s="62" t="s">
        <v>177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371</v>
      </c>
      <c r="X87" s="165">
        <v>0.5</v>
      </c>
      <c r="Y87" s="62" t="s">
        <v>182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5" t="e">
        <v>#DIV/0!</v>
      </c>
      <c r="Y88" s="62" t="s">
        <v>182</v>
      </c>
    </row>
    <row r="89" spans="1:29" x14ac:dyDescent="0.2">
      <c r="V89" s="80" t="s">
        <v>29</v>
      </c>
      <c r="W89" s="81">
        <v>0</v>
      </c>
      <c r="X89" s="82" t="e">
        <v>#DIV/0!</v>
      </c>
      <c r="Y89" s="174" t="s">
        <v>182</v>
      </c>
    </row>
  </sheetData>
  <sheetProtection password="97AA" sheet="1" objects="1" scenarios="1"/>
  <sortState ref="A3:W15">
    <sortCondition descending="1" ref="T3:T15"/>
    <sortCondition descending="1" ref="U3:U15"/>
    <sortCondition descending="1" ref="W3:W15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83" priority="5" stopIfTrue="1" operator="equal">
      <formula>$Y$79</formula>
    </cfRule>
  </conditionalFormatting>
  <conditionalFormatting sqref="AA59:AB74 AA77:AB77">
    <cfRule type="cellIs" dxfId="82" priority="6" stopIfTrue="1" operator="equal">
      <formula>$AA$79</formula>
    </cfRule>
  </conditionalFormatting>
  <conditionalFormatting sqref="Y75:Z75">
    <cfRule type="cellIs" dxfId="81" priority="3" stopIfTrue="1" operator="equal">
      <formula>$Y$79</formula>
    </cfRule>
  </conditionalFormatting>
  <conditionalFormatting sqref="AA75:AB75">
    <cfRule type="cellIs" dxfId="80" priority="4" stopIfTrue="1" operator="equal">
      <formula>$AA$79</formula>
    </cfRule>
  </conditionalFormatting>
  <conditionalFormatting sqref="Y76:Z76">
    <cfRule type="cellIs" dxfId="79" priority="1" stopIfTrue="1" operator="equal">
      <formula>$Y$79</formula>
    </cfRule>
  </conditionalFormatting>
  <conditionalFormatting sqref="AA76:AB76">
    <cfRule type="cellIs" dxfId="7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92D050"/>
  </sheetPr>
  <dimension ref="A1:AD89"/>
  <sheetViews>
    <sheetView zoomScaleNormal="100" workbookViewId="0">
      <pane xSplit="2" ySplit="2" topLeftCell="C64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149"/>
    <col min="2" max="2" width="18.140625" style="149" customWidth="1"/>
    <col min="3" max="18" width="5.28515625" style="149" customWidth="1"/>
    <col min="19" max="19" width="18" style="149" customWidth="1"/>
    <col min="20" max="21" width="9.140625" style="149"/>
    <col min="22" max="22" width="20.5703125" style="149" customWidth="1"/>
    <col min="23" max="24" width="9.28515625" style="149" bestFit="1" customWidth="1"/>
    <col min="25" max="25" width="9.42578125" style="149" bestFit="1" customWidth="1"/>
    <col min="26" max="26" width="9.140625" style="149"/>
    <col min="27" max="27" width="12.140625" style="149" customWidth="1"/>
    <col min="28" max="28" width="9.140625" style="149"/>
    <col min="29" max="29" width="9.28515625" style="149" bestFit="1" customWidth="1"/>
    <col min="30" max="16384" width="9.140625" style="149"/>
  </cols>
  <sheetData>
    <row r="1" spans="1:19" ht="13.5" thickBot="1" x14ac:dyDescent="0.25">
      <c r="A1" s="1" t="s">
        <v>0</v>
      </c>
      <c r="B1" s="2" t="s">
        <v>1</v>
      </c>
      <c r="C1" s="205" t="s">
        <v>215</v>
      </c>
      <c r="D1" s="206"/>
      <c r="E1" s="207"/>
      <c r="F1" s="4">
        <v>18</v>
      </c>
      <c r="G1" s="205" t="s">
        <v>41</v>
      </c>
      <c r="H1" s="206"/>
      <c r="I1" s="207"/>
      <c r="J1" s="4">
        <v>18</v>
      </c>
      <c r="K1" s="205" t="s">
        <v>185</v>
      </c>
      <c r="L1" s="206"/>
      <c r="M1" s="207"/>
      <c r="N1" s="4">
        <v>16</v>
      </c>
      <c r="O1" s="205" t="s">
        <v>333</v>
      </c>
      <c r="P1" s="206"/>
      <c r="Q1" s="207"/>
      <c r="R1" s="5">
        <v>13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186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85</v>
      </c>
      <c r="B3" s="86" t="s">
        <v>315</v>
      </c>
      <c r="C3" s="12">
        <v>1</v>
      </c>
      <c r="D3" s="148">
        <v>0</v>
      </c>
      <c r="E3" s="148">
        <v>1</v>
      </c>
      <c r="F3" s="14">
        <v>0</v>
      </c>
      <c r="G3" s="126">
        <v>2</v>
      </c>
      <c r="H3" s="127">
        <v>0</v>
      </c>
      <c r="I3" s="127">
        <v>2</v>
      </c>
      <c r="J3" s="128">
        <v>0</v>
      </c>
      <c r="K3" s="126">
        <v>3</v>
      </c>
      <c r="L3" s="127">
        <v>0</v>
      </c>
      <c r="M3" s="127">
        <v>3</v>
      </c>
      <c r="N3" s="128">
        <v>0</v>
      </c>
      <c r="O3" s="12">
        <v>3</v>
      </c>
      <c r="P3" s="148">
        <v>0</v>
      </c>
      <c r="Q3" s="148">
        <v>2</v>
      </c>
      <c r="R3" s="14">
        <v>0</v>
      </c>
      <c r="S3" s="17"/>
    </row>
    <row r="4" spans="1:19" x14ac:dyDescent="0.2">
      <c r="A4" s="83" t="s">
        <v>138</v>
      </c>
      <c r="B4" s="86" t="s">
        <v>172</v>
      </c>
      <c r="C4" s="12">
        <v>2</v>
      </c>
      <c r="D4" s="148">
        <v>0</v>
      </c>
      <c r="E4" s="148">
        <v>1</v>
      </c>
      <c r="F4" s="14">
        <v>0</v>
      </c>
      <c r="G4" s="126">
        <v>3</v>
      </c>
      <c r="H4" s="127">
        <v>0</v>
      </c>
      <c r="I4" s="127">
        <v>3</v>
      </c>
      <c r="J4" s="128">
        <v>0</v>
      </c>
      <c r="K4" s="126">
        <v>3</v>
      </c>
      <c r="L4" s="127">
        <v>0</v>
      </c>
      <c r="M4" s="127">
        <v>3</v>
      </c>
      <c r="N4" s="128">
        <v>0</v>
      </c>
      <c r="O4" s="12">
        <v>1</v>
      </c>
      <c r="P4" s="148">
        <v>0</v>
      </c>
      <c r="Q4" s="148">
        <v>1</v>
      </c>
      <c r="R4" s="14">
        <v>0</v>
      </c>
      <c r="S4" s="17"/>
    </row>
    <row r="5" spans="1:19" x14ac:dyDescent="0.2">
      <c r="A5" s="83" t="s">
        <v>311</v>
      </c>
      <c r="B5" s="86" t="s">
        <v>347</v>
      </c>
      <c r="C5" s="12">
        <v>3</v>
      </c>
      <c r="D5" s="148">
        <v>0</v>
      </c>
      <c r="E5" s="148">
        <v>2</v>
      </c>
      <c r="F5" s="14">
        <v>0</v>
      </c>
      <c r="G5" s="126">
        <v>2</v>
      </c>
      <c r="H5" s="127">
        <v>0</v>
      </c>
      <c r="I5" s="127">
        <v>1</v>
      </c>
      <c r="J5" s="128">
        <v>0</v>
      </c>
      <c r="K5" s="126">
        <v>2</v>
      </c>
      <c r="L5" s="127">
        <v>0</v>
      </c>
      <c r="M5" s="127">
        <v>1</v>
      </c>
      <c r="N5" s="128">
        <v>0</v>
      </c>
      <c r="O5" s="12">
        <v>3</v>
      </c>
      <c r="P5" s="148">
        <v>0</v>
      </c>
      <c r="Q5" s="148">
        <v>2</v>
      </c>
      <c r="R5" s="14">
        <v>0</v>
      </c>
      <c r="S5" s="17"/>
    </row>
    <row r="6" spans="1:19" x14ac:dyDescent="0.2">
      <c r="A6" s="83" t="s">
        <v>369</v>
      </c>
      <c r="B6" s="86" t="s">
        <v>348</v>
      </c>
      <c r="C6" s="12">
        <v>3</v>
      </c>
      <c r="D6" s="148">
        <v>0</v>
      </c>
      <c r="E6" s="148">
        <v>3</v>
      </c>
      <c r="F6" s="14">
        <v>1</v>
      </c>
      <c r="G6" s="12">
        <v>1</v>
      </c>
      <c r="H6" s="148">
        <v>0</v>
      </c>
      <c r="I6" s="148">
        <v>1</v>
      </c>
      <c r="J6" s="14">
        <v>0</v>
      </c>
      <c r="K6" s="12"/>
      <c r="L6" s="148"/>
      <c r="M6" s="148"/>
      <c r="N6" s="14"/>
      <c r="O6" s="12">
        <v>2</v>
      </c>
      <c r="P6" s="148">
        <v>0</v>
      </c>
      <c r="Q6" s="148">
        <v>2</v>
      </c>
      <c r="R6" s="14">
        <v>0</v>
      </c>
      <c r="S6" s="17"/>
    </row>
    <row r="7" spans="1:19" x14ac:dyDescent="0.2">
      <c r="A7" s="83" t="s">
        <v>140</v>
      </c>
      <c r="B7" s="86" t="s">
        <v>351</v>
      </c>
      <c r="C7" s="12">
        <v>3</v>
      </c>
      <c r="D7" s="148">
        <v>0</v>
      </c>
      <c r="E7" s="148">
        <v>3</v>
      </c>
      <c r="F7" s="14">
        <v>0</v>
      </c>
      <c r="G7" s="12">
        <v>3</v>
      </c>
      <c r="H7" s="148">
        <v>1</v>
      </c>
      <c r="I7" s="148">
        <v>2</v>
      </c>
      <c r="J7" s="14">
        <v>0</v>
      </c>
      <c r="K7" s="12">
        <v>3</v>
      </c>
      <c r="L7" s="148">
        <v>0</v>
      </c>
      <c r="M7" s="148">
        <v>3</v>
      </c>
      <c r="N7" s="14">
        <v>0</v>
      </c>
      <c r="O7" s="12">
        <v>3</v>
      </c>
      <c r="P7" s="148">
        <v>0</v>
      </c>
      <c r="Q7" s="148">
        <v>3</v>
      </c>
      <c r="R7" s="14">
        <v>0</v>
      </c>
      <c r="S7" s="17"/>
    </row>
    <row r="8" spans="1:19" x14ac:dyDescent="0.2">
      <c r="A8" s="83" t="s">
        <v>82</v>
      </c>
      <c r="B8" s="86" t="s">
        <v>346</v>
      </c>
      <c r="C8" s="12">
        <v>3</v>
      </c>
      <c r="D8" s="148">
        <v>0</v>
      </c>
      <c r="E8" s="148">
        <v>1</v>
      </c>
      <c r="F8" s="14">
        <v>0</v>
      </c>
      <c r="G8" s="126">
        <v>1</v>
      </c>
      <c r="H8" s="127">
        <v>0</v>
      </c>
      <c r="I8" s="127">
        <v>0</v>
      </c>
      <c r="J8" s="128">
        <v>0</v>
      </c>
      <c r="K8" s="126">
        <v>3</v>
      </c>
      <c r="L8" s="127">
        <v>0</v>
      </c>
      <c r="M8" s="127">
        <v>2</v>
      </c>
      <c r="N8" s="128">
        <v>0</v>
      </c>
      <c r="O8" s="12">
        <v>3</v>
      </c>
      <c r="P8" s="148">
        <v>0</v>
      </c>
      <c r="Q8" s="148">
        <v>3</v>
      </c>
      <c r="R8" s="14">
        <v>0</v>
      </c>
      <c r="S8" s="17"/>
    </row>
    <row r="9" spans="1:19" x14ac:dyDescent="0.2">
      <c r="A9" s="83" t="s">
        <v>91</v>
      </c>
      <c r="B9" s="86" t="s">
        <v>345</v>
      </c>
      <c r="C9" s="12">
        <v>3</v>
      </c>
      <c r="D9" s="148">
        <v>0</v>
      </c>
      <c r="E9" s="148">
        <v>3</v>
      </c>
      <c r="F9" s="14">
        <v>0</v>
      </c>
      <c r="G9" s="126">
        <v>3</v>
      </c>
      <c r="H9" s="127">
        <v>0</v>
      </c>
      <c r="I9" s="127">
        <v>3</v>
      </c>
      <c r="J9" s="128">
        <v>2</v>
      </c>
      <c r="K9" s="126">
        <v>3</v>
      </c>
      <c r="L9" s="127">
        <v>0</v>
      </c>
      <c r="M9" s="127">
        <v>3</v>
      </c>
      <c r="N9" s="128">
        <v>1</v>
      </c>
      <c r="O9" s="12">
        <v>0</v>
      </c>
      <c r="P9" s="148">
        <v>0</v>
      </c>
      <c r="Q9" s="148">
        <v>0</v>
      </c>
      <c r="R9" s="14">
        <v>0</v>
      </c>
      <c r="S9" s="17"/>
    </row>
    <row r="10" spans="1:19" x14ac:dyDescent="0.2">
      <c r="A10" s="83" t="s">
        <v>147</v>
      </c>
      <c r="B10" s="86" t="s">
        <v>383</v>
      </c>
      <c r="C10" s="12">
        <v>0</v>
      </c>
      <c r="D10" s="148">
        <v>0</v>
      </c>
      <c r="E10" s="148">
        <v>0</v>
      </c>
      <c r="F10" s="14">
        <v>0</v>
      </c>
      <c r="G10" s="12">
        <v>3</v>
      </c>
      <c r="H10" s="148">
        <v>0</v>
      </c>
      <c r="I10" s="148">
        <v>3</v>
      </c>
      <c r="J10" s="14">
        <v>0</v>
      </c>
      <c r="K10" s="12">
        <v>1</v>
      </c>
      <c r="L10" s="148">
        <v>0</v>
      </c>
      <c r="M10" s="148">
        <v>0</v>
      </c>
      <c r="N10" s="14">
        <v>0</v>
      </c>
      <c r="O10" s="15">
        <v>3</v>
      </c>
      <c r="P10" s="148">
        <v>0</v>
      </c>
      <c r="Q10" s="148">
        <v>2</v>
      </c>
      <c r="R10" s="16">
        <v>0</v>
      </c>
      <c r="S10" s="17"/>
    </row>
    <row r="11" spans="1:19" x14ac:dyDescent="0.2">
      <c r="A11" s="83"/>
      <c r="B11" s="86"/>
      <c r="C11" s="12"/>
      <c r="D11" s="148"/>
      <c r="E11" s="148"/>
      <c r="F11" s="14"/>
      <c r="G11" s="126"/>
      <c r="H11" s="127"/>
      <c r="I11" s="127"/>
      <c r="J11" s="128"/>
      <c r="K11" s="126"/>
      <c r="L11" s="127"/>
      <c r="M11" s="127"/>
      <c r="N11" s="128"/>
      <c r="O11" s="15"/>
      <c r="P11" s="148"/>
      <c r="Q11" s="148"/>
      <c r="R11" s="16"/>
      <c r="S11" s="17"/>
    </row>
    <row r="12" spans="1:19" x14ac:dyDescent="0.2">
      <c r="A12" s="83"/>
      <c r="B12" s="86"/>
      <c r="C12" s="12"/>
      <c r="D12" s="148"/>
      <c r="E12" s="148"/>
      <c r="F12" s="14"/>
      <c r="G12" s="126"/>
      <c r="H12" s="127"/>
      <c r="I12" s="127"/>
      <c r="J12" s="128"/>
      <c r="K12" s="126"/>
      <c r="L12" s="127"/>
      <c r="M12" s="127"/>
      <c r="N12" s="128"/>
      <c r="O12" s="15"/>
      <c r="P12" s="148"/>
      <c r="Q12" s="148"/>
      <c r="R12" s="16"/>
      <c r="S12" s="17"/>
    </row>
    <row r="13" spans="1:19" x14ac:dyDescent="0.2">
      <c r="A13" s="83"/>
      <c r="B13" s="86"/>
      <c r="C13" s="12"/>
      <c r="D13" s="148"/>
      <c r="E13" s="148"/>
      <c r="F13" s="14"/>
      <c r="G13" s="12"/>
      <c r="H13" s="148"/>
      <c r="I13" s="148"/>
      <c r="J13" s="14"/>
      <c r="K13" s="12"/>
      <c r="L13" s="148"/>
      <c r="M13" s="148"/>
      <c r="N13" s="14"/>
      <c r="O13" s="15"/>
      <c r="P13" s="148"/>
      <c r="Q13" s="148"/>
      <c r="R13" s="16"/>
      <c r="S13" s="17"/>
    </row>
    <row r="14" spans="1:19" x14ac:dyDescent="0.2">
      <c r="A14" s="83"/>
      <c r="B14" s="86"/>
      <c r="C14" s="12"/>
      <c r="D14" s="148"/>
      <c r="E14" s="148"/>
      <c r="F14" s="14"/>
      <c r="G14" s="12"/>
      <c r="H14" s="148"/>
      <c r="I14" s="148"/>
      <c r="J14" s="14"/>
      <c r="K14" s="12"/>
      <c r="L14" s="148"/>
      <c r="M14" s="148"/>
      <c r="N14" s="14"/>
      <c r="O14" s="15"/>
      <c r="P14" s="148"/>
      <c r="Q14" s="148"/>
      <c r="R14" s="16"/>
      <c r="S14" s="17"/>
    </row>
    <row r="15" spans="1:19" x14ac:dyDescent="0.2">
      <c r="A15" s="83"/>
      <c r="B15" s="86"/>
      <c r="C15" s="12"/>
      <c r="D15" s="148"/>
      <c r="E15" s="148"/>
      <c r="F15" s="14"/>
      <c r="G15" s="12"/>
      <c r="H15" s="148"/>
      <c r="I15" s="148"/>
      <c r="J15" s="14"/>
      <c r="K15" s="12"/>
      <c r="L15" s="148"/>
      <c r="M15" s="148"/>
      <c r="N15" s="14"/>
      <c r="O15" s="15"/>
      <c r="P15" s="148"/>
      <c r="Q15" s="148"/>
      <c r="R15" s="16"/>
      <c r="S15" s="17"/>
    </row>
    <row r="16" spans="1:19" x14ac:dyDescent="0.2">
      <c r="A16" s="83"/>
      <c r="B16" s="86"/>
      <c r="C16" s="12"/>
      <c r="D16" s="148"/>
      <c r="E16" s="148"/>
      <c r="F16" s="14"/>
      <c r="G16" s="12"/>
      <c r="H16" s="148"/>
      <c r="I16" s="148"/>
      <c r="J16" s="14"/>
      <c r="K16" s="12"/>
      <c r="L16" s="148"/>
      <c r="M16" s="148"/>
      <c r="N16" s="14"/>
      <c r="O16" s="15"/>
      <c r="P16" s="148"/>
      <c r="Q16" s="148"/>
      <c r="R16" s="16"/>
      <c r="S16" s="17" t="s">
        <v>8</v>
      </c>
    </row>
    <row r="17" spans="1:24" x14ac:dyDescent="0.2">
      <c r="A17" s="83"/>
      <c r="B17" s="86"/>
      <c r="C17" s="12"/>
      <c r="D17" s="148"/>
      <c r="E17" s="148"/>
      <c r="F17" s="14"/>
      <c r="G17" s="12"/>
      <c r="H17" s="148"/>
      <c r="I17" s="148"/>
      <c r="J17" s="14"/>
      <c r="K17" s="12"/>
      <c r="L17" s="148"/>
      <c r="M17" s="148"/>
      <c r="N17" s="14"/>
      <c r="O17" s="15"/>
      <c r="P17" s="148"/>
      <c r="Q17" s="148"/>
      <c r="R17" s="14"/>
      <c r="S17" s="17"/>
    </row>
    <row r="18" spans="1:24" x14ac:dyDescent="0.2">
      <c r="A18" s="83"/>
      <c r="B18" s="86"/>
      <c r="C18" s="12"/>
      <c r="D18" s="148"/>
      <c r="E18" s="148"/>
      <c r="F18" s="14"/>
      <c r="G18" s="12"/>
      <c r="H18" s="148"/>
      <c r="I18" s="148"/>
      <c r="J18" s="14"/>
      <c r="K18" s="12"/>
      <c r="L18" s="148"/>
      <c r="M18" s="148"/>
      <c r="N18" s="14"/>
      <c r="O18" s="15"/>
      <c r="P18" s="148"/>
      <c r="Q18" s="148"/>
      <c r="R18" s="14"/>
      <c r="S18" s="17"/>
    </row>
    <row r="19" spans="1:24" x14ac:dyDescent="0.2">
      <c r="A19" s="83"/>
      <c r="B19" s="86"/>
      <c r="C19" s="12"/>
      <c r="D19" s="148"/>
      <c r="E19" s="148"/>
      <c r="F19" s="14"/>
      <c r="G19" s="12"/>
      <c r="H19" s="148"/>
      <c r="I19" s="148"/>
      <c r="J19" s="14"/>
      <c r="K19" s="12"/>
      <c r="L19" s="148"/>
      <c r="M19" s="148"/>
      <c r="N19" s="14"/>
      <c r="O19" s="15"/>
      <c r="P19" s="148"/>
      <c r="Q19" s="148"/>
      <c r="R19" s="14"/>
      <c r="S19" s="17"/>
    </row>
    <row r="20" spans="1:24" x14ac:dyDescent="0.2">
      <c r="A20" s="83"/>
      <c r="B20" s="86"/>
      <c r="C20" s="12"/>
      <c r="D20" s="148"/>
      <c r="E20" s="148"/>
      <c r="F20" s="14"/>
      <c r="G20" s="12"/>
      <c r="H20" s="148"/>
      <c r="I20" s="148"/>
      <c r="J20" s="14"/>
      <c r="K20" s="12"/>
      <c r="L20" s="148"/>
      <c r="M20" s="148"/>
      <c r="N20" s="14"/>
      <c r="O20" s="15"/>
      <c r="P20" s="148"/>
      <c r="Q20" s="148"/>
      <c r="R20" s="14"/>
      <c r="S20" s="17"/>
    </row>
    <row r="21" spans="1:24" ht="13.5" thickBot="1" x14ac:dyDescent="0.25">
      <c r="A21" s="83"/>
      <c r="B21" s="114"/>
      <c r="C21" s="115"/>
      <c r="D21" s="116"/>
      <c r="E21" s="116"/>
      <c r="F21" s="117"/>
      <c r="G21" s="115"/>
      <c r="H21" s="116"/>
      <c r="I21" s="116"/>
      <c r="J21" s="117"/>
      <c r="K21" s="115"/>
      <c r="L21" s="116"/>
      <c r="M21" s="116"/>
      <c r="N21" s="117"/>
      <c r="O21" s="154"/>
      <c r="P21" s="116"/>
      <c r="Q21" s="116"/>
      <c r="R21" s="118"/>
      <c r="S21" s="17"/>
    </row>
    <row r="22" spans="1:24" x14ac:dyDescent="0.2">
      <c r="A22" s="18" t="s">
        <v>9</v>
      </c>
      <c r="B22" s="171" t="s">
        <v>316</v>
      </c>
      <c r="C22" s="20">
        <v>18</v>
      </c>
      <c r="D22" s="21">
        <v>0</v>
      </c>
      <c r="E22" s="21">
        <v>14</v>
      </c>
      <c r="F22" s="22">
        <v>1</v>
      </c>
      <c r="G22" s="20"/>
      <c r="H22" s="21"/>
      <c r="I22" s="21"/>
      <c r="J22" s="22"/>
      <c r="K22" s="20"/>
      <c r="L22" s="21"/>
      <c r="M22" s="21"/>
      <c r="N22" s="22"/>
      <c r="O22" s="20"/>
      <c r="P22" s="21"/>
      <c r="Q22" s="21"/>
      <c r="R22" s="23"/>
      <c r="S22" s="24"/>
    </row>
    <row r="23" spans="1:24" x14ac:dyDescent="0.2">
      <c r="A23" s="18"/>
      <c r="B23" s="172" t="s">
        <v>349</v>
      </c>
      <c r="C23" s="90"/>
      <c r="D23" s="56"/>
      <c r="E23" s="56"/>
      <c r="F23" s="91"/>
      <c r="G23" s="90">
        <v>18</v>
      </c>
      <c r="H23" s="56">
        <v>1</v>
      </c>
      <c r="I23" s="56">
        <v>15</v>
      </c>
      <c r="J23" s="91">
        <v>2</v>
      </c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72" t="s">
        <v>350</v>
      </c>
      <c r="C24" s="90"/>
      <c r="D24" s="56"/>
      <c r="E24" s="56"/>
      <c r="F24" s="91"/>
      <c r="G24" s="90"/>
      <c r="H24" s="56"/>
      <c r="I24" s="56"/>
      <c r="J24" s="91"/>
      <c r="K24" s="90">
        <v>18</v>
      </c>
      <c r="L24" s="56">
        <v>0</v>
      </c>
      <c r="M24" s="56">
        <v>15</v>
      </c>
      <c r="N24" s="91">
        <v>1</v>
      </c>
      <c r="O24" s="90">
        <v>18</v>
      </c>
      <c r="P24" s="56">
        <v>0</v>
      </c>
      <c r="Q24" s="56">
        <v>15</v>
      </c>
      <c r="R24" s="91">
        <v>0</v>
      </c>
      <c r="S24" s="24"/>
    </row>
    <row r="25" spans="1:24" ht="13.5" thickBot="1" x14ac:dyDescent="0.25">
      <c r="A25" s="18"/>
      <c r="B25" s="164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18</v>
      </c>
      <c r="D26" s="29">
        <v>0</v>
      </c>
      <c r="E26" s="29">
        <v>14</v>
      </c>
      <c r="F26" s="29">
        <v>1</v>
      </c>
      <c r="G26" s="29">
        <v>18</v>
      </c>
      <c r="H26" s="29">
        <v>1</v>
      </c>
      <c r="I26" s="29">
        <v>15</v>
      </c>
      <c r="J26" s="29">
        <v>2</v>
      </c>
      <c r="K26" s="29">
        <v>18</v>
      </c>
      <c r="L26" s="29">
        <v>0</v>
      </c>
      <c r="M26" s="29">
        <v>15</v>
      </c>
      <c r="N26" s="29">
        <v>1</v>
      </c>
      <c r="O26" s="29">
        <v>18</v>
      </c>
      <c r="P26" s="29">
        <v>0</v>
      </c>
      <c r="Q26" s="29">
        <v>15</v>
      </c>
      <c r="R26" s="29">
        <v>0</v>
      </c>
      <c r="S26" s="24"/>
    </row>
    <row r="27" spans="1:24" ht="13.5" thickBot="1" x14ac:dyDescent="0.25">
      <c r="A27" s="18"/>
      <c r="B27" s="28" t="s">
        <v>11</v>
      </c>
      <c r="C27" s="30">
        <v>18</v>
      </c>
      <c r="D27" s="30">
        <v>0</v>
      </c>
      <c r="E27" s="30">
        <v>14</v>
      </c>
      <c r="F27" s="30">
        <v>1</v>
      </c>
      <c r="G27" s="30">
        <v>36</v>
      </c>
      <c r="H27" s="30">
        <v>1</v>
      </c>
      <c r="I27" s="30">
        <v>29</v>
      </c>
      <c r="J27" s="30">
        <v>3</v>
      </c>
      <c r="K27" s="30">
        <v>54</v>
      </c>
      <c r="L27" s="30">
        <v>1</v>
      </c>
      <c r="M27" s="30">
        <v>44</v>
      </c>
      <c r="N27" s="30">
        <v>4</v>
      </c>
      <c r="O27" s="31">
        <v>72</v>
      </c>
      <c r="P27" s="30">
        <v>1</v>
      </c>
      <c r="Q27" s="30">
        <v>59</v>
      </c>
      <c r="R27" s="32">
        <v>4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12" t="s">
        <v>115</v>
      </c>
      <c r="D29" s="206"/>
      <c r="E29" s="207"/>
      <c r="F29" s="4">
        <v>7</v>
      </c>
      <c r="G29" s="212" t="s">
        <v>319</v>
      </c>
      <c r="H29" s="206"/>
      <c r="I29" s="207"/>
      <c r="J29" s="4">
        <v>1</v>
      </c>
      <c r="K29" s="212"/>
      <c r="L29" s="206"/>
      <c r="M29" s="207"/>
      <c r="N29" s="4"/>
      <c r="O29" s="212"/>
      <c r="P29" s="206"/>
      <c r="Q29" s="207"/>
      <c r="R29" s="5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86" t="s">
        <v>4</v>
      </c>
      <c r="P30" s="8" t="s">
        <v>5</v>
      </c>
      <c r="Q30" s="8" t="s">
        <v>6</v>
      </c>
      <c r="R30" s="185" t="s">
        <v>7</v>
      </c>
      <c r="S30" s="10"/>
      <c r="U30" s="39"/>
      <c r="V30" s="39"/>
      <c r="W30" s="39"/>
      <c r="X30" s="39"/>
    </row>
    <row r="31" spans="1:24" x14ac:dyDescent="0.2">
      <c r="A31" s="83" t="s">
        <v>85</v>
      </c>
      <c r="B31" s="86" t="s">
        <v>315</v>
      </c>
      <c r="C31" s="12">
        <v>3</v>
      </c>
      <c r="D31" s="148">
        <v>0</v>
      </c>
      <c r="E31" s="148">
        <v>3</v>
      </c>
      <c r="F31" s="14">
        <v>0</v>
      </c>
      <c r="G31" s="12">
        <v>3</v>
      </c>
      <c r="H31" s="148">
        <v>0</v>
      </c>
      <c r="I31" s="148">
        <v>3</v>
      </c>
      <c r="J31" s="14">
        <v>0</v>
      </c>
      <c r="K31" s="12"/>
      <c r="L31" s="148"/>
      <c r="M31" s="148"/>
      <c r="N31" s="14"/>
      <c r="O31" s="15"/>
      <c r="P31" s="148"/>
      <c r="Q31" s="148"/>
      <c r="R31" s="16"/>
      <c r="S31" s="17"/>
      <c r="U31" s="41"/>
      <c r="V31" s="42"/>
      <c r="W31" s="41"/>
      <c r="X31" s="39"/>
    </row>
    <row r="32" spans="1:24" ht="12.75" customHeight="1" x14ac:dyDescent="0.2">
      <c r="A32" s="83" t="s">
        <v>138</v>
      </c>
      <c r="B32" s="86" t="s">
        <v>172</v>
      </c>
      <c r="C32" s="12">
        <v>2</v>
      </c>
      <c r="D32" s="148">
        <v>0</v>
      </c>
      <c r="E32" s="148">
        <v>2</v>
      </c>
      <c r="F32" s="14">
        <v>0</v>
      </c>
      <c r="G32" s="12">
        <v>2</v>
      </c>
      <c r="H32" s="148">
        <v>0</v>
      </c>
      <c r="I32" s="148">
        <v>2</v>
      </c>
      <c r="J32" s="14">
        <v>0</v>
      </c>
      <c r="K32" s="12"/>
      <c r="L32" s="148"/>
      <c r="M32" s="148"/>
      <c r="N32" s="14"/>
      <c r="O32" s="15"/>
      <c r="P32" s="148"/>
      <c r="Q32" s="148"/>
      <c r="R32" s="16"/>
      <c r="S32" s="17"/>
      <c r="U32" s="43"/>
      <c r="V32" s="39"/>
      <c r="W32" s="39"/>
      <c r="X32" s="39"/>
    </row>
    <row r="33" spans="1:24" ht="12.75" customHeight="1" x14ac:dyDescent="0.2">
      <c r="A33" s="83" t="s">
        <v>311</v>
      </c>
      <c r="B33" s="86" t="s">
        <v>347</v>
      </c>
      <c r="C33" s="12">
        <v>1</v>
      </c>
      <c r="D33" s="148">
        <v>0</v>
      </c>
      <c r="E33" s="148">
        <v>1</v>
      </c>
      <c r="F33" s="14">
        <v>0</v>
      </c>
      <c r="G33" s="12">
        <v>1</v>
      </c>
      <c r="H33" s="148">
        <v>0</v>
      </c>
      <c r="I33" s="148">
        <v>1</v>
      </c>
      <c r="J33" s="14">
        <v>0</v>
      </c>
      <c r="K33" s="12"/>
      <c r="L33" s="148"/>
      <c r="M33" s="148"/>
      <c r="N33" s="14"/>
      <c r="O33" s="15"/>
      <c r="P33" s="148"/>
      <c r="Q33" s="148"/>
      <c r="R33" s="16"/>
      <c r="S33" s="17"/>
      <c r="U33" s="43"/>
      <c r="V33" s="39"/>
      <c r="W33" s="39"/>
      <c r="X33" s="39"/>
    </row>
    <row r="34" spans="1:24" ht="12.75" customHeight="1" x14ac:dyDescent="0.2">
      <c r="A34" s="83" t="s">
        <v>369</v>
      </c>
      <c r="B34" s="86" t="s">
        <v>348</v>
      </c>
      <c r="C34" s="12"/>
      <c r="D34" s="148"/>
      <c r="E34" s="148"/>
      <c r="F34" s="14"/>
      <c r="G34" s="12"/>
      <c r="H34" s="148"/>
      <c r="I34" s="148"/>
      <c r="J34" s="14"/>
      <c r="K34" s="12"/>
      <c r="L34" s="148"/>
      <c r="M34" s="148"/>
      <c r="N34" s="14"/>
      <c r="O34" s="15"/>
      <c r="P34" s="148"/>
      <c r="Q34" s="148"/>
      <c r="R34" s="16"/>
      <c r="S34" s="17"/>
      <c r="U34" s="43"/>
      <c r="V34" s="39"/>
      <c r="W34" s="44"/>
      <c r="X34" s="39"/>
    </row>
    <row r="35" spans="1:24" ht="12.75" customHeight="1" x14ac:dyDescent="0.2">
      <c r="A35" s="83" t="s">
        <v>140</v>
      </c>
      <c r="B35" s="86" t="s">
        <v>351</v>
      </c>
      <c r="C35" s="12">
        <v>3</v>
      </c>
      <c r="D35" s="148">
        <v>0</v>
      </c>
      <c r="E35" s="148">
        <v>2</v>
      </c>
      <c r="F35" s="14">
        <v>2</v>
      </c>
      <c r="G35" s="12">
        <v>3</v>
      </c>
      <c r="H35" s="148">
        <v>0</v>
      </c>
      <c r="I35" s="148">
        <v>3</v>
      </c>
      <c r="J35" s="14">
        <v>1</v>
      </c>
      <c r="K35" s="12"/>
      <c r="L35" s="148"/>
      <c r="M35" s="148"/>
      <c r="N35" s="14"/>
      <c r="O35" s="15"/>
      <c r="P35" s="148"/>
      <c r="Q35" s="148"/>
      <c r="R35" s="16"/>
      <c r="S35" s="17"/>
      <c r="U35" s="43"/>
      <c r="V35" s="39"/>
      <c r="W35" s="44"/>
      <c r="X35" s="39"/>
    </row>
    <row r="36" spans="1:24" ht="12.75" customHeight="1" x14ac:dyDescent="0.2">
      <c r="A36" s="83" t="s">
        <v>82</v>
      </c>
      <c r="B36" s="86" t="s">
        <v>346</v>
      </c>
      <c r="C36" s="12">
        <v>3</v>
      </c>
      <c r="D36" s="148">
        <v>0</v>
      </c>
      <c r="E36" s="148">
        <v>3</v>
      </c>
      <c r="F36" s="14">
        <v>0</v>
      </c>
      <c r="G36" s="12">
        <v>3</v>
      </c>
      <c r="H36" s="148">
        <v>0</v>
      </c>
      <c r="I36" s="148">
        <v>3</v>
      </c>
      <c r="J36" s="14">
        <v>0</v>
      </c>
      <c r="K36" s="12"/>
      <c r="L36" s="148"/>
      <c r="M36" s="148"/>
      <c r="N36" s="14"/>
      <c r="O36" s="15"/>
      <c r="P36" s="148"/>
      <c r="Q36" s="148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">
        <v>91</v>
      </c>
      <c r="B37" s="86" t="s">
        <v>345</v>
      </c>
      <c r="C37" s="12">
        <v>3</v>
      </c>
      <c r="D37" s="148">
        <v>0</v>
      </c>
      <c r="E37" s="148">
        <v>3</v>
      </c>
      <c r="F37" s="14">
        <v>3</v>
      </c>
      <c r="G37" s="12">
        <v>3</v>
      </c>
      <c r="H37" s="148">
        <v>0</v>
      </c>
      <c r="I37" s="148">
        <v>0</v>
      </c>
      <c r="J37" s="14">
        <v>3</v>
      </c>
      <c r="K37" s="12"/>
      <c r="L37" s="148"/>
      <c r="M37" s="148"/>
      <c r="N37" s="14"/>
      <c r="O37" s="15"/>
      <c r="P37" s="148"/>
      <c r="Q37" s="148"/>
      <c r="R37" s="16"/>
      <c r="S37" s="17"/>
      <c r="U37" s="43"/>
      <c r="V37" s="39"/>
      <c r="W37" s="44"/>
      <c r="X37" s="39"/>
    </row>
    <row r="38" spans="1:24" ht="12.75" customHeight="1" x14ac:dyDescent="0.2">
      <c r="A38" s="83" t="s">
        <v>147</v>
      </c>
      <c r="B38" s="86" t="s">
        <v>383</v>
      </c>
      <c r="C38" s="12">
        <v>3</v>
      </c>
      <c r="D38" s="148">
        <v>0</v>
      </c>
      <c r="E38" s="148">
        <v>3</v>
      </c>
      <c r="F38" s="14">
        <v>0</v>
      </c>
      <c r="G38" s="12">
        <v>3</v>
      </c>
      <c r="H38" s="148">
        <v>0</v>
      </c>
      <c r="I38" s="148">
        <v>2</v>
      </c>
      <c r="J38" s="14">
        <v>0</v>
      </c>
      <c r="K38" s="12"/>
      <c r="L38" s="148"/>
      <c r="M38" s="148"/>
      <c r="N38" s="14"/>
      <c r="O38" s="15"/>
      <c r="P38" s="148"/>
      <c r="Q38" s="148"/>
      <c r="R38" s="16"/>
      <c r="S38" s="17"/>
      <c r="U38" s="43"/>
      <c r="V38" s="39"/>
      <c r="W38" s="44"/>
      <c r="X38" s="39"/>
    </row>
    <row r="39" spans="1:24" ht="12.75" customHeight="1" x14ac:dyDescent="0.2">
      <c r="A39" s="83">
        <v>0</v>
      </c>
      <c r="B39" s="86">
        <v>0</v>
      </c>
      <c r="C39" s="12"/>
      <c r="D39" s="148"/>
      <c r="E39" s="148"/>
      <c r="F39" s="14"/>
      <c r="G39" s="12"/>
      <c r="H39" s="148"/>
      <c r="I39" s="148"/>
      <c r="J39" s="14"/>
      <c r="K39" s="12"/>
      <c r="L39" s="148"/>
      <c r="M39" s="148"/>
      <c r="N39" s="14"/>
      <c r="O39" s="15"/>
      <c r="P39" s="148"/>
      <c r="Q39" s="148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v>0</v>
      </c>
      <c r="B40" s="86">
        <v>0</v>
      </c>
      <c r="C40" s="12"/>
      <c r="D40" s="148"/>
      <c r="E40" s="148"/>
      <c r="F40" s="14"/>
      <c r="G40" s="12"/>
      <c r="H40" s="148"/>
      <c r="I40" s="148"/>
      <c r="J40" s="14"/>
      <c r="K40" s="12"/>
      <c r="L40" s="148"/>
      <c r="M40" s="148"/>
      <c r="N40" s="14"/>
      <c r="O40" s="15"/>
      <c r="P40" s="148"/>
      <c r="Q40" s="148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v>0</v>
      </c>
      <c r="B41" s="86">
        <v>0</v>
      </c>
      <c r="C41" s="12"/>
      <c r="D41" s="148"/>
      <c r="E41" s="148"/>
      <c r="F41" s="14"/>
      <c r="G41" s="12"/>
      <c r="H41" s="148"/>
      <c r="I41" s="148"/>
      <c r="J41" s="14"/>
      <c r="K41" s="12"/>
      <c r="L41" s="148"/>
      <c r="M41" s="148"/>
      <c r="N41" s="14"/>
      <c r="O41" s="15"/>
      <c r="P41" s="148"/>
      <c r="Q41" s="148"/>
      <c r="R41" s="16"/>
      <c r="S41" s="17"/>
      <c r="U41" s="43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48"/>
      <c r="E42" s="148"/>
      <c r="F42" s="14"/>
      <c r="G42" s="12"/>
      <c r="H42" s="148"/>
      <c r="I42" s="148"/>
      <c r="J42" s="14"/>
      <c r="K42" s="12"/>
      <c r="L42" s="148"/>
      <c r="M42" s="148"/>
      <c r="N42" s="14"/>
      <c r="O42" s="15"/>
      <c r="P42" s="148"/>
      <c r="Q42" s="148"/>
      <c r="R42" s="16"/>
      <c r="S42" s="17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48"/>
      <c r="E43" s="148"/>
      <c r="F43" s="14"/>
      <c r="G43" s="12"/>
      <c r="H43" s="148"/>
      <c r="I43" s="148"/>
      <c r="J43" s="14"/>
      <c r="K43" s="12"/>
      <c r="L43" s="148"/>
      <c r="M43" s="148"/>
      <c r="N43" s="14"/>
      <c r="O43" s="15"/>
      <c r="P43" s="148"/>
      <c r="Q43" s="148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48"/>
      <c r="E44" s="148"/>
      <c r="F44" s="14"/>
      <c r="G44" s="12"/>
      <c r="H44" s="148"/>
      <c r="I44" s="148"/>
      <c r="J44" s="14"/>
      <c r="K44" s="12"/>
      <c r="L44" s="148"/>
      <c r="M44" s="148"/>
      <c r="N44" s="14"/>
      <c r="O44" s="15"/>
      <c r="P44" s="148"/>
      <c r="Q44" s="148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48"/>
      <c r="E45" s="148"/>
      <c r="F45" s="14"/>
      <c r="G45" s="12"/>
      <c r="H45" s="148"/>
      <c r="I45" s="148"/>
      <c r="J45" s="14"/>
      <c r="K45" s="12"/>
      <c r="L45" s="148"/>
      <c r="M45" s="148"/>
      <c r="N45" s="14"/>
      <c r="O45" s="15"/>
      <c r="P45" s="148"/>
      <c r="Q45" s="148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48"/>
      <c r="E46" s="148"/>
      <c r="F46" s="14"/>
      <c r="G46" s="12"/>
      <c r="H46" s="148"/>
      <c r="I46" s="148"/>
      <c r="J46" s="14"/>
      <c r="K46" s="12"/>
      <c r="L46" s="148"/>
      <c r="M46" s="148"/>
      <c r="N46" s="14"/>
      <c r="O46" s="15"/>
      <c r="P46" s="148"/>
      <c r="Q46" s="148"/>
      <c r="R46" s="14"/>
      <c r="S46" s="17"/>
      <c r="U46" s="43"/>
      <c r="V46" s="39"/>
      <c r="W46" s="39"/>
      <c r="X46" s="39"/>
    </row>
    <row r="47" spans="1:24" x14ac:dyDescent="0.2">
      <c r="A47" s="83">
        <v>0</v>
      </c>
      <c r="B47" s="86">
        <v>0</v>
      </c>
      <c r="C47" s="12"/>
      <c r="D47" s="148"/>
      <c r="E47" s="148"/>
      <c r="F47" s="14"/>
      <c r="G47" s="12"/>
      <c r="H47" s="148"/>
      <c r="I47" s="148"/>
      <c r="J47" s="14"/>
      <c r="K47" s="12"/>
      <c r="L47" s="148"/>
      <c r="M47" s="148"/>
      <c r="N47" s="14"/>
      <c r="O47" s="15"/>
      <c r="P47" s="148"/>
      <c r="Q47" s="148"/>
      <c r="R47" s="14"/>
      <c r="S47" s="17"/>
      <c r="U47" s="43"/>
      <c r="V47" s="39"/>
      <c r="W47" s="39"/>
      <c r="X47" s="39"/>
    </row>
    <row r="48" spans="1:24" x14ac:dyDescent="0.2">
      <c r="A48" s="83">
        <v>0</v>
      </c>
      <c r="B48" s="86">
        <v>0</v>
      </c>
      <c r="C48" s="12"/>
      <c r="D48" s="148"/>
      <c r="E48" s="148"/>
      <c r="F48" s="14"/>
      <c r="G48" s="12"/>
      <c r="H48" s="148"/>
      <c r="I48" s="148"/>
      <c r="J48" s="14"/>
      <c r="K48" s="12"/>
      <c r="L48" s="148"/>
      <c r="M48" s="148"/>
      <c r="N48" s="14"/>
      <c r="O48" s="15"/>
      <c r="P48" s="148"/>
      <c r="Q48" s="148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14"/>
      <c r="C49" s="115"/>
      <c r="D49" s="116"/>
      <c r="E49" s="116"/>
      <c r="F49" s="117"/>
      <c r="G49" s="115"/>
      <c r="H49" s="116"/>
      <c r="I49" s="116"/>
      <c r="J49" s="117"/>
      <c r="K49" s="115"/>
      <c r="L49" s="116"/>
      <c r="M49" s="116"/>
      <c r="N49" s="117"/>
      <c r="O49" s="154"/>
      <c r="P49" s="116"/>
      <c r="Q49" s="116"/>
      <c r="R49" s="118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316</v>
      </c>
      <c r="C50" s="20"/>
      <c r="D50" s="21"/>
      <c r="E50" s="21"/>
      <c r="F50" s="22"/>
      <c r="G50" s="20"/>
      <c r="H50" s="21"/>
      <c r="I50" s="21"/>
      <c r="J50" s="22"/>
      <c r="K50" s="20"/>
      <c r="L50" s="21"/>
      <c r="M50" s="21"/>
      <c r="N50" s="22"/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64" t="s">
        <v>349</v>
      </c>
      <c r="C51" s="90">
        <v>18</v>
      </c>
      <c r="D51" s="56">
        <v>0</v>
      </c>
      <c r="E51" s="56">
        <v>17</v>
      </c>
      <c r="F51" s="91">
        <v>5</v>
      </c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4" t="s">
        <v>350</v>
      </c>
      <c r="C52" s="90"/>
      <c r="D52" s="56"/>
      <c r="E52" s="56"/>
      <c r="F52" s="91"/>
      <c r="G52" s="90">
        <v>18</v>
      </c>
      <c r="H52" s="56">
        <v>0</v>
      </c>
      <c r="I52" s="56">
        <v>14</v>
      </c>
      <c r="J52" s="91">
        <v>4</v>
      </c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64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18</v>
      </c>
      <c r="D54" s="29">
        <v>0</v>
      </c>
      <c r="E54" s="29">
        <v>17</v>
      </c>
      <c r="F54" s="29">
        <v>5</v>
      </c>
      <c r="G54" s="29">
        <v>18</v>
      </c>
      <c r="H54" s="29">
        <v>0</v>
      </c>
      <c r="I54" s="29">
        <v>14</v>
      </c>
      <c r="J54" s="29">
        <v>4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90</v>
      </c>
      <c r="D55" s="30">
        <v>1</v>
      </c>
      <c r="E55" s="30">
        <v>76</v>
      </c>
      <c r="F55" s="30">
        <v>9</v>
      </c>
      <c r="G55" s="30">
        <v>108</v>
      </c>
      <c r="H55" s="30">
        <v>1</v>
      </c>
      <c r="I55" s="30">
        <v>90</v>
      </c>
      <c r="J55" s="30">
        <v>13</v>
      </c>
      <c r="K55" s="30">
        <v>108</v>
      </c>
      <c r="L55" s="30">
        <v>1</v>
      </c>
      <c r="M55" s="30">
        <v>90</v>
      </c>
      <c r="N55" s="30">
        <v>13</v>
      </c>
      <c r="O55" s="31">
        <v>108</v>
      </c>
      <c r="P55" s="30">
        <v>1</v>
      </c>
      <c r="Q55" s="30">
        <v>90</v>
      </c>
      <c r="R55" s="32">
        <v>13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205"/>
      <c r="D57" s="206"/>
      <c r="E57" s="207"/>
      <c r="F57" s="49"/>
      <c r="G57" s="205"/>
      <c r="H57" s="206"/>
      <c r="I57" s="207"/>
      <c r="J57" s="49"/>
      <c r="K57" s="205"/>
      <c r="L57" s="206"/>
      <c r="M57" s="211"/>
      <c r="N57" s="50"/>
      <c r="O57" s="51" t="s">
        <v>14</v>
      </c>
      <c r="P57" s="52"/>
      <c r="Q57" s="4"/>
      <c r="R57" s="53">
        <v>73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3" t="s">
        <v>42</v>
      </c>
    </row>
    <row r="59" spans="1:30" ht="13.5" thickTop="1" x14ac:dyDescent="0.2">
      <c r="A59" s="83" t="s">
        <v>85</v>
      </c>
      <c r="B59" s="86" t="s">
        <v>315</v>
      </c>
      <c r="C59" s="12"/>
      <c r="D59" s="148"/>
      <c r="E59" s="148"/>
      <c r="F59" s="14"/>
      <c r="G59" s="12"/>
      <c r="H59" s="148"/>
      <c r="I59" s="148"/>
      <c r="J59" s="14"/>
      <c r="K59" s="12"/>
      <c r="L59" s="148"/>
      <c r="M59" s="148"/>
      <c r="N59" s="14"/>
      <c r="O59" s="58">
        <v>15</v>
      </c>
      <c r="P59" s="88">
        <v>0</v>
      </c>
      <c r="Q59" s="88">
        <v>14</v>
      </c>
      <c r="R59" s="89">
        <v>0</v>
      </c>
      <c r="S59" s="84">
        <v>0</v>
      </c>
      <c r="U59" s="43" t="s">
        <v>85</v>
      </c>
      <c r="V59" s="86" t="s">
        <v>315</v>
      </c>
      <c r="W59" s="59">
        <v>0</v>
      </c>
      <c r="X59" s="59" t="s">
        <v>387</v>
      </c>
      <c r="Y59" s="60">
        <v>0</v>
      </c>
      <c r="Z59" s="60" t="s">
        <v>180</v>
      </c>
      <c r="AA59" s="60">
        <v>0</v>
      </c>
      <c r="AB59" s="60" t="s">
        <v>177</v>
      </c>
      <c r="AC59" s="59">
        <v>6</v>
      </c>
      <c r="AD59" s="104">
        <v>0</v>
      </c>
    </row>
    <row r="60" spans="1:30" x14ac:dyDescent="0.2">
      <c r="A60" s="83" t="s">
        <v>138</v>
      </c>
      <c r="B60" s="86" t="s">
        <v>172</v>
      </c>
      <c r="C60" s="12"/>
      <c r="D60" s="148"/>
      <c r="E60" s="148"/>
      <c r="F60" s="14"/>
      <c r="G60" s="12"/>
      <c r="H60" s="148"/>
      <c r="I60" s="148"/>
      <c r="J60" s="14"/>
      <c r="K60" s="12"/>
      <c r="L60" s="148"/>
      <c r="M60" s="148"/>
      <c r="N60" s="14"/>
      <c r="O60" s="90">
        <v>13</v>
      </c>
      <c r="P60" s="56">
        <v>0</v>
      </c>
      <c r="Q60" s="56">
        <v>12</v>
      </c>
      <c r="R60" s="91">
        <v>0</v>
      </c>
      <c r="S60" s="85">
        <v>0</v>
      </c>
      <c r="U60" s="43" t="s">
        <v>138</v>
      </c>
      <c r="V60" s="86" t="s">
        <v>172</v>
      </c>
      <c r="W60" s="59">
        <v>0</v>
      </c>
      <c r="X60" s="59" t="s">
        <v>387</v>
      </c>
      <c r="Y60" s="60">
        <v>0</v>
      </c>
      <c r="Z60" s="60" t="s">
        <v>180</v>
      </c>
      <c r="AA60" s="60">
        <v>0</v>
      </c>
      <c r="AB60" s="60" t="s">
        <v>177</v>
      </c>
      <c r="AC60" s="59">
        <v>6</v>
      </c>
      <c r="AD60" s="104">
        <v>0</v>
      </c>
    </row>
    <row r="61" spans="1:30" x14ac:dyDescent="0.2">
      <c r="A61" s="83" t="s">
        <v>311</v>
      </c>
      <c r="B61" s="86" t="s">
        <v>347</v>
      </c>
      <c r="C61" s="12"/>
      <c r="D61" s="148"/>
      <c r="E61" s="148"/>
      <c r="F61" s="14"/>
      <c r="G61" s="12"/>
      <c r="H61" s="148"/>
      <c r="I61" s="148"/>
      <c r="J61" s="14"/>
      <c r="K61" s="12"/>
      <c r="L61" s="148"/>
      <c r="M61" s="148"/>
      <c r="N61" s="14"/>
      <c r="O61" s="90">
        <v>12</v>
      </c>
      <c r="P61" s="56">
        <v>0</v>
      </c>
      <c r="Q61" s="56">
        <v>8</v>
      </c>
      <c r="R61" s="91">
        <v>0</v>
      </c>
      <c r="S61" s="85">
        <v>0</v>
      </c>
      <c r="U61" s="43" t="s">
        <v>311</v>
      </c>
      <c r="V61" s="86" t="s">
        <v>347</v>
      </c>
      <c r="W61" s="59">
        <v>0</v>
      </c>
      <c r="X61" s="59" t="s">
        <v>387</v>
      </c>
      <c r="Y61" s="60">
        <v>0</v>
      </c>
      <c r="Z61" s="60" t="s">
        <v>180</v>
      </c>
      <c r="AA61" s="60">
        <v>0</v>
      </c>
      <c r="AB61" s="60" t="s">
        <v>177</v>
      </c>
      <c r="AC61" s="59">
        <v>6</v>
      </c>
      <c r="AD61" s="104">
        <v>0</v>
      </c>
    </row>
    <row r="62" spans="1:30" x14ac:dyDescent="0.2">
      <c r="A62" s="83" t="s">
        <v>369</v>
      </c>
      <c r="B62" s="86" t="s">
        <v>348</v>
      </c>
      <c r="C62" s="12"/>
      <c r="D62" s="148"/>
      <c r="E62" s="148"/>
      <c r="F62" s="14"/>
      <c r="G62" s="12"/>
      <c r="H62" s="148"/>
      <c r="I62" s="148"/>
      <c r="J62" s="14"/>
      <c r="K62" s="12"/>
      <c r="L62" s="148"/>
      <c r="M62" s="148"/>
      <c r="N62" s="14"/>
      <c r="O62" s="90">
        <v>6</v>
      </c>
      <c r="P62" s="56">
        <v>0</v>
      </c>
      <c r="Q62" s="56">
        <v>6</v>
      </c>
      <c r="R62" s="91">
        <v>1</v>
      </c>
      <c r="S62" s="85">
        <v>0</v>
      </c>
      <c r="U62" s="43" t="s">
        <v>369</v>
      </c>
      <c r="V62" s="86" t="s">
        <v>348</v>
      </c>
      <c r="W62" s="59">
        <v>1</v>
      </c>
      <c r="X62" s="59">
        <v>1</v>
      </c>
      <c r="Y62" s="60">
        <v>0</v>
      </c>
      <c r="Z62" s="60" t="s">
        <v>180</v>
      </c>
      <c r="AA62" s="60">
        <v>0.33333333333333331</v>
      </c>
      <c r="AB62" s="60" t="s">
        <v>181</v>
      </c>
      <c r="AC62" s="59">
        <v>3</v>
      </c>
      <c r="AD62" s="104">
        <v>0</v>
      </c>
    </row>
    <row r="63" spans="1:30" x14ac:dyDescent="0.2">
      <c r="A63" s="83" t="s">
        <v>140</v>
      </c>
      <c r="B63" s="86" t="s">
        <v>351</v>
      </c>
      <c r="C63" s="12"/>
      <c r="D63" s="148"/>
      <c r="E63" s="148"/>
      <c r="F63" s="14"/>
      <c r="G63" s="12"/>
      <c r="H63" s="148"/>
      <c r="I63" s="148"/>
      <c r="J63" s="14"/>
      <c r="K63" s="12"/>
      <c r="L63" s="148"/>
      <c r="M63" s="148"/>
      <c r="N63" s="14"/>
      <c r="O63" s="90">
        <v>18</v>
      </c>
      <c r="P63" s="56">
        <v>1</v>
      </c>
      <c r="Q63" s="56">
        <v>16</v>
      </c>
      <c r="R63" s="91">
        <v>3</v>
      </c>
      <c r="S63" s="85">
        <v>5.5555555555555552E-2</v>
      </c>
      <c r="U63" s="43" t="s">
        <v>140</v>
      </c>
      <c r="V63" s="86" t="s">
        <v>351</v>
      </c>
      <c r="W63" s="59">
        <v>3</v>
      </c>
      <c r="X63" s="59">
        <v>3</v>
      </c>
      <c r="Y63" s="60">
        <v>5.5555555555555552E-2</v>
      </c>
      <c r="Z63" s="60" t="s">
        <v>180</v>
      </c>
      <c r="AA63" s="60">
        <v>0.5</v>
      </c>
      <c r="AB63" s="60" t="s">
        <v>177</v>
      </c>
      <c r="AC63" s="59">
        <v>6</v>
      </c>
      <c r="AD63" s="104">
        <v>0.05</v>
      </c>
    </row>
    <row r="64" spans="1:30" x14ac:dyDescent="0.2">
      <c r="A64" s="83" t="s">
        <v>82</v>
      </c>
      <c r="B64" s="86" t="s">
        <v>346</v>
      </c>
      <c r="C64" s="12"/>
      <c r="D64" s="148"/>
      <c r="E64" s="148"/>
      <c r="F64" s="14"/>
      <c r="G64" s="12"/>
      <c r="H64" s="148"/>
      <c r="I64" s="148"/>
      <c r="J64" s="14"/>
      <c r="K64" s="12"/>
      <c r="L64" s="148"/>
      <c r="M64" s="148"/>
      <c r="N64" s="14"/>
      <c r="O64" s="90">
        <v>16</v>
      </c>
      <c r="P64" s="56">
        <v>0</v>
      </c>
      <c r="Q64" s="56">
        <v>12</v>
      </c>
      <c r="R64" s="91">
        <v>0</v>
      </c>
      <c r="S64" s="85">
        <v>0</v>
      </c>
      <c r="U64" s="43" t="s">
        <v>82</v>
      </c>
      <c r="V64" s="86" t="s">
        <v>346</v>
      </c>
      <c r="W64" s="59">
        <v>0</v>
      </c>
      <c r="X64" s="59" t="s">
        <v>387</v>
      </c>
      <c r="Y64" s="60">
        <v>0</v>
      </c>
      <c r="Z64" s="60" t="s">
        <v>180</v>
      </c>
      <c r="AA64" s="60">
        <v>0</v>
      </c>
      <c r="AB64" s="60" t="s">
        <v>177</v>
      </c>
      <c r="AC64" s="59">
        <v>6</v>
      </c>
      <c r="AD64" s="104">
        <v>0</v>
      </c>
    </row>
    <row r="65" spans="1:30" x14ac:dyDescent="0.2">
      <c r="A65" s="83" t="s">
        <v>91</v>
      </c>
      <c r="B65" s="86" t="s">
        <v>345</v>
      </c>
      <c r="C65" s="12"/>
      <c r="D65" s="148"/>
      <c r="E65" s="148"/>
      <c r="F65" s="14"/>
      <c r="G65" s="12"/>
      <c r="H65" s="148"/>
      <c r="I65" s="148"/>
      <c r="J65" s="14"/>
      <c r="K65" s="12"/>
      <c r="L65" s="148"/>
      <c r="M65" s="148"/>
      <c r="N65" s="14"/>
      <c r="O65" s="90">
        <v>15</v>
      </c>
      <c r="P65" s="56">
        <v>0</v>
      </c>
      <c r="Q65" s="56">
        <v>12</v>
      </c>
      <c r="R65" s="91">
        <v>9</v>
      </c>
      <c r="S65" s="85">
        <v>0</v>
      </c>
      <c r="U65" s="43" t="s">
        <v>91</v>
      </c>
      <c r="V65" s="86" t="s">
        <v>345</v>
      </c>
      <c r="W65" s="59">
        <v>9</v>
      </c>
      <c r="X65" s="59">
        <v>9</v>
      </c>
      <c r="Y65" s="60">
        <v>0</v>
      </c>
      <c r="Z65" s="60" t="s">
        <v>180</v>
      </c>
      <c r="AA65" s="60">
        <v>1.5</v>
      </c>
      <c r="AB65" s="60" t="s">
        <v>177</v>
      </c>
      <c r="AC65" s="59">
        <v>6</v>
      </c>
      <c r="AD65" s="104">
        <v>0</v>
      </c>
    </row>
    <row r="66" spans="1:30" x14ac:dyDescent="0.2">
      <c r="A66" s="83" t="s">
        <v>147</v>
      </c>
      <c r="B66" s="86" t="s">
        <v>383</v>
      </c>
      <c r="C66" s="12"/>
      <c r="D66" s="148"/>
      <c r="E66" s="148"/>
      <c r="F66" s="14"/>
      <c r="G66" s="12"/>
      <c r="H66" s="148"/>
      <c r="I66" s="148"/>
      <c r="J66" s="14"/>
      <c r="K66" s="12"/>
      <c r="L66" s="148"/>
      <c r="M66" s="148"/>
      <c r="N66" s="14"/>
      <c r="O66" s="90">
        <v>13</v>
      </c>
      <c r="P66" s="56">
        <v>0</v>
      </c>
      <c r="Q66" s="56">
        <v>10</v>
      </c>
      <c r="R66" s="91">
        <v>0</v>
      </c>
      <c r="S66" s="85">
        <v>0</v>
      </c>
      <c r="U66" s="43" t="s">
        <v>147</v>
      </c>
      <c r="V66" s="86" t="s">
        <v>383</v>
      </c>
      <c r="W66" s="59">
        <v>0</v>
      </c>
      <c r="X66" s="59" t="s">
        <v>387</v>
      </c>
      <c r="Y66" s="60">
        <v>0</v>
      </c>
      <c r="Z66" s="60" t="s">
        <v>180</v>
      </c>
      <c r="AA66" s="60">
        <v>0</v>
      </c>
      <c r="AB66" s="60" t="s">
        <v>177</v>
      </c>
      <c r="AC66" s="59">
        <v>6</v>
      </c>
      <c r="AD66" s="104">
        <v>0</v>
      </c>
    </row>
    <row r="67" spans="1:30" x14ac:dyDescent="0.2">
      <c r="A67" s="83">
        <v>0</v>
      </c>
      <c r="B67" s="86">
        <v>0</v>
      </c>
      <c r="C67" s="12"/>
      <c r="D67" s="148"/>
      <c r="E67" s="148"/>
      <c r="F67" s="14"/>
      <c r="G67" s="12"/>
      <c r="H67" s="148"/>
      <c r="I67" s="148"/>
      <c r="J67" s="14"/>
      <c r="K67" s="12"/>
      <c r="L67" s="148"/>
      <c r="M67" s="148"/>
      <c r="N67" s="14"/>
      <c r="O67" s="90">
        <v>0</v>
      </c>
      <c r="P67" s="56">
        <v>0</v>
      </c>
      <c r="Q67" s="56">
        <v>0</v>
      </c>
      <c r="R67" s="91">
        <v>0</v>
      </c>
      <c r="S67" s="85">
        <v>0</v>
      </c>
      <c r="U67" s="43">
        <v>0</v>
      </c>
      <c r="V67" s="86">
        <v>0</v>
      </c>
      <c r="W67" s="59">
        <v>0</v>
      </c>
      <c r="X67" s="59" t="s">
        <v>387</v>
      </c>
      <c r="Y67" s="60">
        <v>0</v>
      </c>
      <c r="Z67" s="60" t="s">
        <v>180</v>
      </c>
      <c r="AA67" s="60">
        <v>0</v>
      </c>
      <c r="AB67" s="60" t="s">
        <v>181</v>
      </c>
      <c r="AC67" s="59">
        <v>0</v>
      </c>
      <c r="AD67" s="104">
        <v>0</v>
      </c>
    </row>
    <row r="68" spans="1:30" x14ac:dyDescent="0.2">
      <c r="A68" s="83">
        <v>0</v>
      </c>
      <c r="B68" s="86">
        <v>0</v>
      </c>
      <c r="C68" s="12"/>
      <c r="D68" s="148"/>
      <c r="E68" s="148"/>
      <c r="F68" s="14"/>
      <c r="G68" s="12"/>
      <c r="H68" s="148"/>
      <c r="I68" s="148"/>
      <c r="J68" s="14"/>
      <c r="K68" s="12"/>
      <c r="L68" s="148"/>
      <c r="M68" s="148"/>
      <c r="N68" s="14"/>
      <c r="O68" s="90">
        <v>0</v>
      </c>
      <c r="P68" s="56">
        <v>0</v>
      </c>
      <c r="Q68" s="56">
        <v>0</v>
      </c>
      <c r="R68" s="91">
        <v>0</v>
      </c>
      <c r="S68" s="85">
        <v>0</v>
      </c>
      <c r="U68" s="43">
        <v>0</v>
      </c>
      <c r="V68" s="86">
        <v>0</v>
      </c>
      <c r="W68" s="59">
        <v>0</v>
      </c>
      <c r="X68" s="59" t="s">
        <v>387</v>
      </c>
      <c r="Y68" s="60">
        <v>0</v>
      </c>
      <c r="Z68" s="60" t="s">
        <v>180</v>
      </c>
      <c r="AA68" s="60">
        <v>0</v>
      </c>
      <c r="AB68" s="60" t="s">
        <v>181</v>
      </c>
      <c r="AC68" s="59">
        <v>0</v>
      </c>
      <c r="AD68" s="104">
        <v>0</v>
      </c>
    </row>
    <row r="69" spans="1:30" x14ac:dyDescent="0.2">
      <c r="A69" s="83">
        <v>0</v>
      </c>
      <c r="B69" s="86">
        <v>0</v>
      </c>
      <c r="C69" s="12"/>
      <c r="D69" s="148"/>
      <c r="E69" s="148"/>
      <c r="F69" s="14"/>
      <c r="G69" s="12"/>
      <c r="H69" s="148"/>
      <c r="I69" s="148"/>
      <c r="J69" s="14"/>
      <c r="K69" s="12"/>
      <c r="L69" s="148"/>
      <c r="M69" s="148"/>
      <c r="N69" s="14"/>
      <c r="O69" s="90">
        <v>0</v>
      </c>
      <c r="P69" s="56">
        <v>0</v>
      </c>
      <c r="Q69" s="56">
        <v>0</v>
      </c>
      <c r="R69" s="91">
        <v>0</v>
      </c>
      <c r="S69" s="85">
        <v>0</v>
      </c>
      <c r="U69" s="43">
        <v>0</v>
      </c>
      <c r="V69" s="86">
        <v>0</v>
      </c>
      <c r="W69" s="59">
        <v>0</v>
      </c>
      <c r="X69" s="59" t="s">
        <v>387</v>
      </c>
      <c r="Y69" s="60">
        <v>0</v>
      </c>
      <c r="Z69" s="60" t="s">
        <v>180</v>
      </c>
      <c r="AA69" s="60">
        <v>0</v>
      </c>
      <c r="AB69" s="60" t="s">
        <v>181</v>
      </c>
      <c r="AC69" s="59">
        <v>0</v>
      </c>
      <c r="AD69" s="104">
        <v>0</v>
      </c>
    </row>
    <row r="70" spans="1:30" x14ac:dyDescent="0.2">
      <c r="A70" s="83">
        <v>0</v>
      </c>
      <c r="B70" s="86">
        <v>0</v>
      </c>
      <c r="C70" s="12"/>
      <c r="D70" s="148"/>
      <c r="E70" s="148"/>
      <c r="F70" s="14"/>
      <c r="G70" s="12"/>
      <c r="H70" s="148"/>
      <c r="I70" s="148"/>
      <c r="J70" s="14"/>
      <c r="K70" s="12"/>
      <c r="L70" s="148"/>
      <c r="M70" s="148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180</v>
      </c>
      <c r="AA70" s="60">
        <v>0</v>
      </c>
      <c r="AB70" s="60" t="s">
        <v>181</v>
      </c>
      <c r="AC70" s="59">
        <v>0</v>
      </c>
      <c r="AD70" s="104">
        <v>0</v>
      </c>
    </row>
    <row r="71" spans="1:30" x14ac:dyDescent="0.2">
      <c r="A71" s="83">
        <v>0</v>
      </c>
      <c r="B71" s="86">
        <v>0</v>
      </c>
      <c r="C71" s="12"/>
      <c r="D71" s="148"/>
      <c r="E71" s="148"/>
      <c r="F71" s="14"/>
      <c r="G71" s="12"/>
      <c r="H71" s="148"/>
      <c r="I71" s="148"/>
      <c r="J71" s="14"/>
      <c r="K71" s="12"/>
      <c r="L71" s="148"/>
      <c r="M71" s="148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180</v>
      </c>
      <c r="AA71" s="60">
        <v>0</v>
      </c>
      <c r="AB71" s="60" t="s">
        <v>181</v>
      </c>
      <c r="AC71" s="59">
        <v>0</v>
      </c>
      <c r="AD71" s="104">
        <v>0</v>
      </c>
    </row>
    <row r="72" spans="1:30" x14ac:dyDescent="0.2">
      <c r="A72" s="83">
        <v>0</v>
      </c>
      <c r="B72" s="86">
        <v>0</v>
      </c>
      <c r="C72" s="12"/>
      <c r="D72" s="148"/>
      <c r="E72" s="148"/>
      <c r="F72" s="14"/>
      <c r="G72" s="12"/>
      <c r="H72" s="148"/>
      <c r="I72" s="148"/>
      <c r="J72" s="14"/>
      <c r="K72" s="12"/>
      <c r="L72" s="148"/>
      <c r="M72" s="148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180</v>
      </c>
      <c r="AA72" s="60">
        <v>0</v>
      </c>
      <c r="AB72" s="60" t="s">
        <v>181</v>
      </c>
      <c r="AC72" s="59">
        <v>0</v>
      </c>
      <c r="AD72" s="104">
        <v>0</v>
      </c>
    </row>
    <row r="73" spans="1:30" x14ac:dyDescent="0.2">
      <c r="A73" s="83">
        <v>0</v>
      </c>
      <c r="B73" s="86">
        <v>0</v>
      </c>
      <c r="C73" s="12"/>
      <c r="D73" s="148"/>
      <c r="E73" s="148"/>
      <c r="F73" s="14"/>
      <c r="G73" s="12"/>
      <c r="H73" s="148"/>
      <c r="I73" s="148"/>
      <c r="J73" s="14"/>
      <c r="K73" s="12"/>
      <c r="L73" s="148"/>
      <c r="M73" s="148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180</v>
      </c>
      <c r="AA73" s="60">
        <v>0</v>
      </c>
      <c r="AB73" s="60" t="s">
        <v>181</v>
      </c>
      <c r="AC73" s="59">
        <v>0</v>
      </c>
      <c r="AD73" s="104">
        <v>0</v>
      </c>
    </row>
    <row r="74" spans="1:30" x14ac:dyDescent="0.2">
      <c r="A74" s="83">
        <v>0</v>
      </c>
      <c r="B74" s="86">
        <v>0</v>
      </c>
      <c r="C74" s="155"/>
      <c r="D74" s="156"/>
      <c r="E74" s="156"/>
      <c r="F74" s="157"/>
      <c r="G74" s="155"/>
      <c r="H74" s="156"/>
      <c r="I74" s="156"/>
      <c r="J74" s="157"/>
      <c r="K74" s="155"/>
      <c r="L74" s="156"/>
      <c r="M74" s="156"/>
      <c r="N74" s="157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180</v>
      </c>
      <c r="AA74" s="60">
        <v>0</v>
      </c>
      <c r="AB74" s="60" t="s">
        <v>181</v>
      </c>
      <c r="AC74" s="59">
        <v>0</v>
      </c>
      <c r="AD74" s="104">
        <v>0</v>
      </c>
    </row>
    <row r="75" spans="1:30" x14ac:dyDescent="0.2">
      <c r="A75" s="83">
        <v>0</v>
      </c>
      <c r="B75" s="86">
        <v>0</v>
      </c>
      <c r="C75" s="12"/>
      <c r="D75" s="148"/>
      <c r="E75" s="148"/>
      <c r="F75" s="14"/>
      <c r="G75" s="12"/>
      <c r="H75" s="148"/>
      <c r="I75" s="148"/>
      <c r="J75" s="14"/>
      <c r="K75" s="12"/>
      <c r="L75" s="148"/>
      <c r="M75" s="148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180</v>
      </c>
      <c r="AA75" s="60">
        <v>0</v>
      </c>
      <c r="AB75" s="60" t="s">
        <v>181</v>
      </c>
      <c r="AC75" s="59">
        <v>0</v>
      </c>
      <c r="AD75" s="104">
        <v>0</v>
      </c>
    </row>
    <row r="76" spans="1:30" x14ac:dyDescent="0.2">
      <c r="A76" s="83">
        <v>0</v>
      </c>
      <c r="B76" s="86">
        <v>0</v>
      </c>
      <c r="C76" s="12"/>
      <c r="D76" s="148"/>
      <c r="E76" s="148"/>
      <c r="F76" s="14"/>
      <c r="G76" s="12"/>
      <c r="H76" s="148"/>
      <c r="I76" s="148"/>
      <c r="J76" s="14"/>
      <c r="K76" s="12"/>
      <c r="L76" s="148"/>
      <c r="M76" s="148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180</v>
      </c>
      <c r="AA76" s="60">
        <v>0</v>
      </c>
      <c r="AB76" s="60" t="s">
        <v>181</v>
      </c>
      <c r="AC76" s="59">
        <v>0</v>
      </c>
      <c r="AD76" s="104">
        <v>0</v>
      </c>
    </row>
    <row r="77" spans="1:30" ht="13.5" thickBot="1" x14ac:dyDescent="0.25">
      <c r="A77" s="83"/>
      <c r="B77" s="114"/>
      <c r="C77" s="115"/>
      <c r="D77" s="116"/>
      <c r="E77" s="116"/>
      <c r="F77" s="117"/>
      <c r="G77" s="115"/>
      <c r="H77" s="116"/>
      <c r="I77" s="116"/>
      <c r="J77" s="117"/>
      <c r="K77" s="115"/>
      <c r="L77" s="116"/>
      <c r="M77" s="116"/>
      <c r="N77" s="118"/>
      <c r="O77" s="119"/>
      <c r="P77" s="120"/>
      <c r="Q77" s="120"/>
      <c r="R77" s="121"/>
      <c r="S77" s="122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316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v>18</v>
      </c>
      <c r="P78" s="21">
        <v>0</v>
      </c>
      <c r="Q78" s="160">
        <v>14</v>
      </c>
      <c r="R78" s="159"/>
      <c r="S78" s="161">
        <v>0.77777777777777779</v>
      </c>
      <c r="V78" s="56" t="s">
        <v>23</v>
      </c>
      <c r="W78" s="59">
        <v>13</v>
      </c>
      <c r="X78" s="59">
        <v>13</v>
      </c>
      <c r="Y78" s="61"/>
      <c r="Z78" s="61"/>
      <c r="AA78" s="61"/>
      <c r="AB78" s="61"/>
      <c r="AC78" s="178"/>
    </row>
    <row r="79" spans="1:30" x14ac:dyDescent="0.2">
      <c r="A79" s="173"/>
      <c r="B79" s="158" t="s">
        <v>349</v>
      </c>
      <c r="C79" s="90"/>
      <c r="D79" s="56"/>
      <c r="E79" s="56"/>
      <c r="F79" s="14"/>
      <c r="G79" s="12"/>
      <c r="H79" s="148"/>
      <c r="I79" s="148"/>
      <c r="J79" s="14"/>
      <c r="K79" s="12"/>
      <c r="L79" s="148"/>
      <c r="M79" s="148"/>
      <c r="N79" s="14"/>
      <c r="O79" s="90">
        <v>36</v>
      </c>
      <c r="P79" s="56">
        <v>1</v>
      </c>
      <c r="Q79" s="56">
        <v>32</v>
      </c>
      <c r="R79" s="91"/>
      <c r="S79" s="162">
        <v>0.88888888888888884</v>
      </c>
      <c r="V79" s="67" t="s">
        <v>24</v>
      </c>
      <c r="W79" s="178"/>
      <c r="X79" s="178"/>
      <c r="Y79" s="68">
        <v>5.5555555555555552E-2</v>
      </c>
      <c r="Z79" s="68"/>
      <c r="AA79" s="68">
        <v>1.5</v>
      </c>
      <c r="AB79" s="68"/>
      <c r="AC79" s="178"/>
    </row>
    <row r="80" spans="1:30" x14ac:dyDescent="0.2">
      <c r="A80" s="173"/>
      <c r="B80" s="158" t="s">
        <v>350</v>
      </c>
      <c r="C80" s="12"/>
      <c r="D80" s="148"/>
      <c r="E80" s="148"/>
      <c r="F80" s="14"/>
      <c r="G80" s="12"/>
      <c r="H80" s="148"/>
      <c r="I80" s="148"/>
      <c r="J80" s="14"/>
      <c r="K80" s="12"/>
      <c r="L80" s="148"/>
      <c r="M80" s="148"/>
      <c r="N80" s="14"/>
      <c r="O80" s="90">
        <v>54</v>
      </c>
      <c r="P80" s="56">
        <v>0</v>
      </c>
      <c r="Q80" s="56">
        <v>44</v>
      </c>
      <c r="R80" s="91"/>
      <c r="S80" s="162">
        <v>0.81481481481481477</v>
      </c>
      <c r="V80" s="67"/>
      <c r="W80" s="178"/>
      <c r="X80" s="178"/>
      <c r="Y80" s="68"/>
      <c r="Z80" s="68"/>
      <c r="AA80" s="68"/>
      <c r="AB80" s="68"/>
      <c r="AC80" s="178"/>
    </row>
    <row r="81" spans="1:29" ht="13.5" thickBot="1" x14ac:dyDescent="0.25">
      <c r="A81" s="173"/>
      <c r="B81" s="158">
        <v>0</v>
      </c>
      <c r="C81" s="175"/>
      <c r="D81" s="176"/>
      <c r="E81" s="176"/>
      <c r="F81" s="177"/>
      <c r="G81" s="175"/>
      <c r="H81" s="176"/>
      <c r="I81" s="176"/>
      <c r="J81" s="177"/>
      <c r="K81" s="175"/>
      <c r="L81" s="176"/>
      <c r="M81" s="176"/>
      <c r="N81" s="177"/>
      <c r="O81" s="25">
        <v>0</v>
      </c>
      <c r="P81" s="26">
        <v>0</v>
      </c>
      <c r="Q81" s="26">
        <v>0</v>
      </c>
      <c r="R81" s="27"/>
      <c r="S81" s="163" t="e">
        <v>#DIV/0!</v>
      </c>
      <c r="V81" s="67"/>
      <c r="W81" s="178"/>
      <c r="X81" s="178"/>
      <c r="Y81" s="68"/>
      <c r="Z81" s="68"/>
      <c r="AA81" s="68"/>
      <c r="AB81" s="68"/>
      <c r="AC81" s="178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108</v>
      </c>
      <c r="P82" s="29">
        <v>1</v>
      </c>
      <c r="Q82" s="29">
        <v>90</v>
      </c>
      <c r="R82" s="29">
        <v>13</v>
      </c>
      <c r="S82" s="69">
        <v>9.2592592592592587E-3</v>
      </c>
      <c r="Y82" s="178"/>
      <c r="Z82" s="178"/>
    </row>
    <row r="83" spans="1:29" ht="13.5" thickBot="1" x14ac:dyDescent="0.25">
      <c r="A83" s="18"/>
      <c r="B83" s="28" t="s">
        <v>11</v>
      </c>
      <c r="C83" s="29">
        <v>108</v>
      </c>
      <c r="D83" s="29">
        <v>1</v>
      </c>
      <c r="E83" s="29">
        <v>90</v>
      </c>
      <c r="F83" s="29">
        <v>13</v>
      </c>
      <c r="G83" s="29">
        <v>108</v>
      </c>
      <c r="H83" s="29">
        <v>1</v>
      </c>
      <c r="I83" s="29">
        <v>90</v>
      </c>
      <c r="J83" s="29">
        <v>13</v>
      </c>
      <c r="K83" s="29">
        <v>108</v>
      </c>
      <c r="L83" s="29">
        <v>1</v>
      </c>
      <c r="M83" s="29">
        <v>90</v>
      </c>
      <c r="N83" s="29">
        <v>0</v>
      </c>
      <c r="O83" s="70"/>
      <c r="P83" s="71"/>
      <c r="Q83" s="71"/>
      <c r="R83" s="71"/>
      <c r="S83" s="72"/>
      <c r="Y83" s="178"/>
      <c r="Z83" s="178"/>
      <c r="AC83" s="178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 s="149">
        <v>0.94444444444444442</v>
      </c>
      <c r="V84" s="208" t="s">
        <v>25</v>
      </c>
      <c r="W84" s="209"/>
      <c r="X84" s="210"/>
      <c r="Y84" s="178"/>
      <c r="Z84" s="178"/>
      <c r="AA84" s="73" t="s">
        <v>26</v>
      </c>
      <c r="AB84" s="73"/>
      <c r="AC84" s="178"/>
    </row>
    <row r="85" spans="1:29" x14ac:dyDescent="0.2">
      <c r="V85" s="77" t="s">
        <v>27</v>
      </c>
      <c r="W85" s="61"/>
      <c r="X85" s="78">
        <v>0.28767123287671231</v>
      </c>
      <c r="Y85" s="178" t="s">
        <v>37</v>
      </c>
      <c r="Z85" s="178"/>
      <c r="AA85" s="73" t="s">
        <v>28</v>
      </c>
      <c r="AB85" s="73"/>
      <c r="AC85" s="178"/>
    </row>
    <row r="86" spans="1:29" x14ac:dyDescent="0.2">
      <c r="A86" s="67" t="s">
        <v>31</v>
      </c>
      <c r="C86" s="148">
        <v>6</v>
      </c>
      <c r="E86" s="73" t="s">
        <v>32</v>
      </c>
      <c r="V86" s="77" t="s">
        <v>29</v>
      </c>
      <c r="W86" s="61" t="s">
        <v>316</v>
      </c>
      <c r="X86" s="79">
        <v>0.22222222222222221</v>
      </c>
      <c r="Y86" s="178" t="s">
        <v>182</v>
      </c>
      <c r="Z86" s="178"/>
      <c r="AA86" s="73" t="s">
        <v>30</v>
      </c>
      <c r="AB86" s="73"/>
      <c r="AC86" s="178"/>
    </row>
    <row r="87" spans="1:29" x14ac:dyDescent="0.2">
      <c r="E87" s="73"/>
      <c r="V87" s="77" t="s">
        <v>29</v>
      </c>
      <c r="W87" s="61" t="s">
        <v>349</v>
      </c>
      <c r="X87" s="165">
        <v>0.11111111111111116</v>
      </c>
      <c r="Y87" s="178" t="s">
        <v>182</v>
      </c>
      <c r="Z87" s="178"/>
      <c r="AA87" s="178"/>
      <c r="AB87" s="178"/>
      <c r="AC87" s="178"/>
    </row>
    <row r="88" spans="1:29" x14ac:dyDescent="0.2">
      <c r="V88" s="77" t="s">
        <v>29</v>
      </c>
      <c r="W88" s="61" t="s">
        <v>350</v>
      </c>
      <c r="X88" s="165">
        <v>0.18518518518518523</v>
      </c>
      <c r="Y88" s="178" t="s">
        <v>182</v>
      </c>
    </row>
    <row r="89" spans="1:29" x14ac:dyDescent="0.2">
      <c r="V89" s="80" t="s">
        <v>29</v>
      </c>
      <c r="W89" s="81">
        <v>0</v>
      </c>
      <c r="X89" s="82" t="e">
        <v>#DIV/0!</v>
      </c>
      <c r="Y89" s="178" t="s">
        <v>182</v>
      </c>
    </row>
  </sheetData>
  <sheetProtection password="97AA" sheet="1" objects="1" scenarios="1"/>
  <sortState ref="A3:AB12">
    <sortCondition descending="1" ref="Y3:Y12"/>
    <sortCondition descending="1" ref="Z3:Z12"/>
    <sortCondition descending="1" ref="AB3:AB12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77" priority="5" stopIfTrue="1" operator="equal">
      <formula>$Y$79</formula>
    </cfRule>
  </conditionalFormatting>
  <conditionalFormatting sqref="AA59:AB74 AA77:AB77">
    <cfRule type="cellIs" dxfId="76" priority="6" stopIfTrue="1" operator="equal">
      <formula>$AA$79</formula>
    </cfRule>
  </conditionalFormatting>
  <conditionalFormatting sqref="Y75:Z75">
    <cfRule type="cellIs" dxfId="75" priority="3" stopIfTrue="1" operator="equal">
      <formula>$Y$79</formula>
    </cfRule>
  </conditionalFormatting>
  <conditionalFormatting sqref="AA75:AB75">
    <cfRule type="cellIs" dxfId="74" priority="4" stopIfTrue="1" operator="equal">
      <formula>$AA$79</formula>
    </cfRule>
  </conditionalFormatting>
  <conditionalFormatting sqref="Y76:Z76">
    <cfRule type="cellIs" dxfId="73" priority="1" stopIfTrue="1" operator="equal">
      <formula>$Y$79</formula>
    </cfRule>
  </conditionalFormatting>
  <conditionalFormatting sqref="AA76:AB76">
    <cfRule type="cellIs" dxfId="7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92D050"/>
  </sheetPr>
  <dimension ref="A1:AD89"/>
  <sheetViews>
    <sheetView zoomScaleNormal="100" workbookViewId="0">
      <pane xSplit="2" ySplit="2" topLeftCell="C64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149"/>
    <col min="2" max="2" width="20.140625" style="149" customWidth="1"/>
    <col min="3" max="18" width="5.28515625" style="149" customWidth="1"/>
    <col min="19" max="19" width="18" style="149" customWidth="1"/>
    <col min="20" max="21" width="9.140625" style="149"/>
    <col min="22" max="22" width="20.5703125" style="149" customWidth="1"/>
    <col min="23" max="24" width="9.28515625" style="149" bestFit="1" customWidth="1"/>
    <col min="25" max="25" width="9.42578125" style="149" bestFit="1" customWidth="1"/>
    <col min="26" max="26" width="9.140625" style="149"/>
    <col min="27" max="27" width="12.140625" style="149" customWidth="1"/>
    <col min="28" max="28" width="9.140625" style="149"/>
    <col min="29" max="29" width="9.28515625" style="149" bestFit="1" customWidth="1"/>
    <col min="30" max="16384" width="9.140625" style="149"/>
  </cols>
  <sheetData>
    <row r="1" spans="1:19" ht="13.5" thickBot="1" x14ac:dyDescent="0.25">
      <c r="A1" s="1" t="s">
        <v>0</v>
      </c>
      <c r="B1" s="2" t="s">
        <v>1</v>
      </c>
      <c r="C1" s="205" t="s">
        <v>39</v>
      </c>
      <c r="D1" s="206"/>
      <c r="E1" s="207"/>
      <c r="F1" s="4">
        <v>9</v>
      </c>
      <c r="G1" s="205" t="s">
        <v>40</v>
      </c>
      <c r="H1" s="206"/>
      <c r="I1" s="207"/>
      <c r="J1" s="4">
        <v>19</v>
      </c>
      <c r="K1" s="205" t="s">
        <v>115</v>
      </c>
      <c r="L1" s="206"/>
      <c r="M1" s="207"/>
      <c r="N1" s="4">
        <v>12</v>
      </c>
      <c r="O1" s="205" t="s">
        <v>314</v>
      </c>
      <c r="P1" s="206"/>
      <c r="Q1" s="207"/>
      <c r="R1" s="4">
        <v>0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84</v>
      </c>
      <c r="B3" s="86" t="s">
        <v>339</v>
      </c>
      <c r="C3" s="12">
        <v>4</v>
      </c>
      <c r="D3" s="148">
        <v>1</v>
      </c>
      <c r="E3" s="148">
        <v>0</v>
      </c>
      <c r="F3" s="14">
        <v>4</v>
      </c>
      <c r="G3" s="12">
        <v>5</v>
      </c>
      <c r="H3" s="148">
        <v>2</v>
      </c>
      <c r="I3" s="148">
        <v>2</v>
      </c>
      <c r="J3" s="14">
        <v>4</v>
      </c>
      <c r="K3" s="12">
        <v>6</v>
      </c>
      <c r="L3" s="148">
        <v>1</v>
      </c>
      <c r="M3" s="148">
        <v>3</v>
      </c>
      <c r="N3" s="14">
        <v>3</v>
      </c>
      <c r="O3" s="12">
        <v>3</v>
      </c>
      <c r="P3" s="148">
        <v>2</v>
      </c>
      <c r="Q3" s="148">
        <v>1</v>
      </c>
      <c r="R3" s="14">
        <v>2</v>
      </c>
      <c r="S3" s="17"/>
    </row>
    <row r="4" spans="1:19" x14ac:dyDescent="0.2">
      <c r="A4" s="83" t="s">
        <v>82</v>
      </c>
      <c r="B4" s="86" t="s">
        <v>352</v>
      </c>
      <c r="C4" s="12">
        <v>3</v>
      </c>
      <c r="D4" s="148">
        <v>0</v>
      </c>
      <c r="E4" s="148">
        <v>2</v>
      </c>
      <c r="F4" s="14">
        <v>0</v>
      </c>
      <c r="G4" s="12"/>
      <c r="H4" s="148"/>
      <c r="I4" s="148"/>
      <c r="J4" s="14"/>
      <c r="K4" s="12">
        <v>6</v>
      </c>
      <c r="L4" s="148">
        <v>3</v>
      </c>
      <c r="M4" s="148">
        <v>1</v>
      </c>
      <c r="N4" s="14">
        <v>1</v>
      </c>
      <c r="O4" s="12"/>
      <c r="P4" s="148"/>
      <c r="Q4" s="148"/>
      <c r="R4" s="14"/>
      <c r="S4" s="17"/>
    </row>
    <row r="5" spans="1:19" x14ac:dyDescent="0.2">
      <c r="A5" s="83" t="s">
        <v>122</v>
      </c>
      <c r="B5" s="86" t="s">
        <v>353</v>
      </c>
      <c r="C5" s="12">
        <v>1</v>
      </c>
      <c r="D5" s="148">
        <v>0</v>
      </c>
      <c r="E5" s="148">
        <v>1</v>
      </c>
      <c r="F5" s="14">
        <v>0</v>
      </c>
      <c r="G5" s="12">
        <v>2</v>
      </c>
      <c r="H5" s="148">
        <v>0</v>
      </c>
      <c r="I5" s="148">
        <v>0</v>
      </c>
      <c r="J5" s="14">
        <v>2</v>
      </c>
      <c r="K5" s="12"/>
      <c r="L5" s="148"/>
      <c r="M5" s="148"/>
      <c r="N5" s="14"/>
      <c r="O5" s="12">
        <v>3</v>
      </c>
      <c r="P5" s="148">
        <v>1</v>
      </c>
      <c r="Q5" s="148">
        <v>2</v>
      </c>
      <c r="R5" s="14">
        <v>0</v>
      </c>
      <c r="S5" s="17"/>
    </row>
    <row r="6" spans="1:19" x14ac:dyDescent="0.2">
      <c r="A6" s="83" t="s">
        <v>86</v>
      </c>
      <c r="B6" s="86" t="s">
        <v>334</v>
      </c>
      <c r="C6" s="12">
        <v>4</v>
      </c>
      <c r="D6" s="148">
        <v>0</v>
      </c>
      <c r="E6" s="148">
        <v>2</v>
      </c>
      <c r="F6" s="14">
        <v>1</v>
      </c>
      <c r="G6" s="12">
        <v>0</v>
      </c>
      <c r="H6" s="148">
        <v>0</v>
      </c>
      <c r="I6" s="148">
        <v>0</v>
      </c>
      <c r="J6" s="14">
        <v>1</v>
      </c>
      <c r="K6" s="12">
        <v>2</v>
      </c>
      <c r="L6" s="148">
        <v>1</v>
      </c>
      <c r="M6" s="148">
        <v>0</v>
      </c>
      <c r="N6" s="14">
        <v>1</v>
      </c>
      <c r="O6" s="12"/>
      <c r="P6" s="148"/>
      <c r="Q6" s="148"/>
      <c r="R6" s="14"/>
      <c r="S6" s="17"/>
    </row>
    <row r="7" spans="1:19" x14ac:dyDescent="0.2">
      <c r="A7" s="83" t="s">
        <v>134</v>
      </c>
      <c r="B7" s="86" t="s">
        <v>335</v>
      </c>
      <c r="C7" s="12">
        <v>4</v>
      </c>
      <c r="D7" s="148">
        <v>2</v>
      </c>
      <c r="E7" s="148">
        <v>1</v>
      </c>
      <c r="F7" s="14">
        <v>2</v>
      </c>
      <c r="G7" s="12">
        <v>5</v>
      </c>
      <c r="H7" s="148">
        <v>2</v>
      </c>
      <c r="I7" s="148">
        <v>1</v>
      </c>
      <c r="J7" s="14">
        <v>3</v>
      </c>
      <c r="K7" s="12">
        <v>6</v>
      </c>
      <c r="L7" s="148">
        <v>6</v>
      </c>
      <c r="M7" s="148">
        <v>0</v>
      </c>
      <c r="N7" s="14">
        <v>0</v>
      </c>
      <c r="O7" s="12">
        <v>4</v>
      </c>
      <c r="P7" s="148">
        <v>3</v>
      </c>
      <c r="Q7" s="148">
        <v>1</v>
      </c>
      <c r="R7" s="14">
        <v>0</v>
      </c>
      <c r="S7" s="17"/>
    </row>
    <row r="8" spans="1:19" x14ac:dyDescent="0.2">
      <c r="A8" s="83" t="s">
        <v>89</v>
      </c>
      <c r="B8" s="86" t="s">
        <v>354</v>
      </c>
      <c r="C8" s="12">
        <v>4</v>
      </c>
      <c r="D8" s="148">
        <v>1</v>
      </c>
      <c r="E8" s="148">
        <v>0</v>
      </c>
      <c r="F8" s="14">
        <v>0</v>
      </c>
      <c r="G8" s="12">
        <v>5</v>
      </c>
      <c r="H8" s="148">
        <v>3</v>
      </c>
      <c r="I8" s="148">
        <v>1</v>
      </c>
      <c r="J8" s="14">
        <v>0</v>
      </c>
      <c r="K8" s="12">
        <v>4</v>
      </c>
      <c r="L8" s="148">
        <v>3</v>
      </c>
      <c r="M8" s="148">
        <v>1</v>
      </c>
      <c r="N8" s="14">
        <v>0</v>
      </c>
      <c r="O8" s="12">
        <v>0</v>
      </c>
      <c r="P8" s="148">
        <v>0</v>
      </c>
      <c r="Q8" s="148">
        <v>0</v>
      </c>
      <c r="R8" s="14">
        <v>0</v>
      </c>
      <c r="S8" s="17"/>
    </row>
    <row r="9" spans="1:19" x14ac:dyDescent="0.2">
      <c r="A9" s="83" t="s">
        <v>90</v>
      </c>
      <c r="B9" s="86" t="s">
        <v>340</v>
      </c>
      <c r="C9" s="12">
        <v>0</v>
      </c>
      <c r="D9" s="148">
        <v>0</v>
      </c>
      <c r="E9" s="148">
        <v>0</v>
      </c>
      <c r="F9" s="14">
        <v>0</v>
      </c>
      <c r="G9" s="12">
        <v>4</v>
      </c>
      <c r="H9" s="148">
        <v>0</v>
      </c>
      <c r="I9" s="148">
        <v>2</v>
      </c>
      <c r="J9" s="14">
        <v>0</v>
      </c>
      <c r="K9" s="12"/>
      <c r="L9" s="148"/>
      <c r="M9" s="148"/>
      <c r="N9" s="14"/>
      <c r="O9" s="12">
        <v>3</v>
      </c>
      <c r="P9" s="148">
        <v>3</v>
      </c>
      <c r="Q9" s="148">
        <v>0</v>
      </c>
      <c r="R9" s="14">
        <v>1</v>
      </c>
      <c r="S9" s="17"/>
    </row>
    <row r="10" spans="1:19" x14ac:dyDescent="0.2">
      <c r="A10" s="83" t="s">
        <v>137</v>
      </c>
      <c r="B10" s="86" t="s">
        <v>336</v>
      </c>
      <c r="C10" s="12">
        <v>4</v>
      </c>
      <c r="D10" s="148">
        <v>2</v>
      </c>
      <c r="E10" s="148">
        <v>1</v>
      </c>
      <c r="F10" s="14">
        <v>2</v>
      </c>
      <c r="G10" s="12">
        <v>5</v>
      </c>
      <c r="H10" s="148">
        <v>2</v>
      </c>
      <c r="I10" s="148">
        <v>1</v>
      </c>
      <c r="J10" s="14">
        <v>0</v>
      </c>
      <c r="K10" s="12">
        <v>6</v>
      </c>
      <c r="L10" s="148">
        <v>5</v>
      </c>
      <c r="M10" s="148">
        <v>0</v>
      </c>
      <c r="N10" s="14">
        <v>1</v>
      </c>
      <c r="O10" s="12">
        <v>3</v>
      </c>
      <c r="P10" s="148">
        <v>2</v>
      </c>
      <c r="Q10" s="148">
        <v>1</v>
      </c>
      <c r="R10" s="14">
        <v>0</v>
      </c>
      <c r="S10" s="17"/>
    </row>
    <row r="11" spans="1:19" x14ac:dyDescent="0.2">
      <c r="A11" s="83" t="s">
        <v>80</v>
      </c>
      <c r="B11" s="86" t="s">
        <v>375</v>
      </c>
      <c r="C11" s="12"/>
      <c r="D11" s="148"/>
      <c r="E11" s="148"/>
      <c r="F11" s="14"/>
      <c r="G11" s="12">
        <v>2</v>
      </c>
      <c r="H11" s="148">
        <v>1</v>
      </c>
      <c r="I11" s="148">
        <v>1</v>
      </c>
      <c r="J11" s="14">
        <v>0</v>
      </c>
      <c r="K11" s="12">
        <v>6</v>
      </c>
      <c r="L11" s="148">
        <v>2</v>
      </c>
      <c r="M11" s="148">
        <v>0</v>
      </c>
      <c r="N11" s="14">
        <v>1</v>
      </c>
      <c r="O11" s="12">
        <v>3</v>
      </c>
      <c r="P11" s="148">
        <v>2</v>
      </c>
      <c r="Q11" s="148">
        <v>1</v>
      </c>
      <c r="R11" s="14">
        <v>0</v>
      </c>
      <c r="S11" s="17" t="s">
        <v>8</v>
      </c>
    </row>
    <row r="12" spans="1:19" x14ac:dyDescent="0.2">
      <c r="A12" s="83"/>
      <c r="B12" s="86"/>
      <c r="C12" s="12"/>
      <c r="D12" s="148"/>
      <c r="E12" s="148"/>
      <c r="F12" s="14"/>
      <c r="G12" s="12"/>
      <c r="H12" s="148"/>
      <c r="I12" s="148"/>
      <c r="J12" s="14"/>
      <c r="K12" s="12"/>
      <c r="L12" s="148"/>
      <c r="M12" s="148"/>
      <c r="N12" s="14"/>
      <c r="O12" s="12"/>
      <c r="P12" s="148"/>
      <c r="Q12" s="148"/>
      <c r="R12" s="14"/>
      <c r="S12" s="17"/>
    </row>
    <row r="13" spans="1:19" x14ac:dyDescent="0.2">
      <c r="A13" s="83"/>
      <c r="B13" s="86"/>
      <c r="C13" s="12"/>
      <c r="D13" s="148"/>
      <c r="E13" s="148"/>
      <c r="F13" s="14"/>
      <c r="G13" s="12"/>
      <c r="H13" s="148"/>
      <c r="I13" s="148"/>
      <c r="J13" s="14"/>
      <c r="K13" s="12"/>
      <c r="L13" s="148"/>
      <c r="M13" s="148"/>
      <c r="N13" s="14"/>
      <c r="O13" s="12"/>
      <c r="P13" s="148"/>
      <c r="Q13" s="148"/>
      <c r="R13" s="14"/>
      <c r="S13" s="17"/>
    </row>
    <row r="14" spans="1:19" x14ac:dyDescent="0.2">
      <c r="A14" s="83"/>
      <c r="B14" s="86"/>
      <c r="C14" s="12"/>
      <c r="D14" s="148"/>
      <c r="E14" s="148"/>
      <c r="F14" s="14"/>
      <c r="G14" s="12"/>
      <c r="H14" s="148"/>
      <c r="I14" s="148"/>
      <c r="J14" s="14"/>
      <c r="K14" s="12"/>
      <c r="L14" s="148"/>
      <c r="M14" s="148"/>
      <c r="N14" s="14"/>
      <c r="O14" s="12"/>
      <c r="P14" s="148"/>
      <c r="Q14" s="148"/>
      <c r="R14" s="14"/>
      <c r="S14" s="17"/>
    </row>
    <row r="15" spans="1:19" x14ac:dyDescent="0.2">
      <c r="A15" s="83"/>
      <c r="B15" s="86"/>
      <c r="C15" s="12"/>
      <c r="D15" s="148"/>
      <c r="E15" s="148"/>
      <c r="F15" s="14"/>
      <c r="G15" s="12"/>
      <c r="H15" s="148"/>
      <c r="I15" s="148"/>
      <c r="J15" s="14"/>
      <c r="K15" s="12"/>
      <c r="L15" s="148"/>
      <c r="M15" s="148"/>
      <c r="N15" s="14"/>
      <c r="O15" s="12"/>
      <c r="P15" s="148"/>
      <c r="Q15" s="148"/>
      <c r="R15" s="14"/>
      <c r="S15" s="17"/>
    </row>
    <row r="16" spans="1:19" x14ac:dyDescent="0.2">
      <c r="A16" s="83"/>
      <c r="B16" s="86"/>
      <c r="C16" s="12"/>
      <c r="D16" s="148"/>
      <c r="E16" s="148"/>
      <c r="F16" s="14"/>
      <c r="G16" s="12"/>
      <c r="H16" s="148"/>
      <c r="I16" s="148"/>
      <c r="J16" s="14"/>
      <c r="K16" s="12"/>
      <c r="L16" s="148"/>
      <c r="M16" s="148"/>
      <c r="N16" s="14"/>
      <c r="O16" s="12"/>
      <c r="P16" s="148"/>
      <c r="Q16" s="148"/>
      <c r="R16" s="14"/>
      <c r="S16" s="17" t="s">
        <v>8</v>
      </c>
    </row>
    <row r="17" spans="1:24" x14ac:dyDescent="0.2">
      <c r="A17" s="83"/>
      <c r="B17" s="86"/>
      <c r="C17" s="12"/>
      <c r="D17" s="148"/>
      <c r="E17" s="148"/>
      <c r="F17" s="14"/>
      <c r="G17" s="12"/>
      <c r="H17" s="148"/>
      <c r="I17" s="148"/>
      <c r="J17" s="14"/>
      <c r="K17" s="12"/>
      <c r="L17" s="148"/>
      <c r="M17" s="148"/>
      <c r="N17" s="14"/>
      <c r="O17" s="12"/>
      <c r="P17" s="148"/>
      <c r="Q17" s="148"/>
      <c r="R17" s="14"/>
      <c r="S17" s="17"/>
    </row>
    <row r="18" spans="1:24" x14ac:dyDescent="0.2">
      <c r="A18" s="83"/>
      <c r="B18" s="86"/>
      <c r="C18" s="12"/>
      <c r="D18" s="148"/>
      <c r="E18" s="148"/>
      <c r="F18" s="14"/>
      <c r="G18" s="12"/>
      <c r="H18" s="148"/>
      <c r="I18" s="148"/>
      <c r="J18" s="14"/>
      <c r="K18" s="12"/>
      <c r="L18" s="148"/>
      <c r="M18" s="148"/>
      <c r="N18" s="14"/>
      <c r="O18" s="12"/>
      <c r="P18" s="148"/>
      <c r="Q18" s="148"/>
      <c r="R18" s="14"/>
      <c r="S18" s="17"/>
    </row>
    <row r="19" spans="1:24" x14ac:dyDescent="0.2">
      <c r="A19" s="83"/>
      <c r="B19" s="86"/>
      <c r="C19" s="12"/>
      <c r="D19" s="148"/>
      <c r="E19" s="148"/>
      <c r="F19" s="14"/>
      <c r="G19" s="12"/>
      <c r="H19" s="148"/>
      <c r="I19" s="148"/>
      <c r="J19" s="14"/>
      <c r="K19" s="12"/>
      <c r="L19" s="148"/>
      <c r="M19" s="148"/>
      <c r="N19" s="14"/>
      <c r="O19" s="12"/>
      <c r="P19" s="148"/>
      <c r="Q19" s="148"/>
      <c r="R19" s="14"/>
      <c r="S19" s="17"/>
    </row>
    <row r="20" spans="1:24" x14ac:dyDescent="0.2">
      <c r="A20" s="83"/>
      <c r="B20" s="86"/>
      <c r="C20" s="12"/>
      <c r="D20" s="148"/>
      <c r="E20" s="148"/>
      <c r="F20" s="14"/>
      <c r="G20" s="12"/>
      <c r="H20" s="148"/>
      <c r="I20" s="148"/>
      <c r="J20" s="14"/>
      <c r="K20" s="12"/>
      <c r="L20" s="148"/>
      <c r="M20" s="148"/>
      <c r="N20" s="14"/>
      <c r="O20" s="12"/>
      <c r="P20" s="148"/>
      <c r="Q20" s="148"/>
      <c r="R20" s="14"/>
      <c r="S20" s="17"/>
    </row>
    <row r="21" spans="1:24" ht="13.5" thickBot="1" x14ac:dyDescent="0.25">
      <c r="A21" s="83"/>
      <c r="B21" s="114"/>
      <c r="C21" s="115"/>
      <c r="D21" s="116"/>
      <c r="E21" s="116"/>
      <c r="F21" s="117"/>
      <c r="G21" s="115"/>
      <c r="H21" s="116"/>
      <c r="I21" s="116"/>
      <c r="J21" s="117"/>
      <c r="K21" s="115"/>
      <c r="L21" s="116"/>
      <c r="M21" s="116"/>
      <c r="N21" s="117"/>
      <c r="O21" s="115"/>
      <c r="P21" s="116"/>
      <c r="Q21" s="116"/>
      <c r="R21" s="117"/>
      <c r="S21" s="17"/>
    </row>
    <row r="22" spans="1:24" x14ac:dyDescent="0.2">
      <c r="A22" s="18" t="s">
        <v>9</v>
      </c>
      <c r="B22" s="171" t="s">
        <v>341</v>
      </c>
      <c r="C22" s="20">
        <v>24</v>
      </c>
      <c r="D22" s="21">
        <v>6</v>
      </c>
      <c r="E22" s="21">
        <v>7</v>
      </c>
      <c r="F22" s="22">
        <v>9</v>
      </c>
      <c r="G22" s="20">
        <v>28</v>
      </c>
      <c r="H22" s="21">
        <v>10</v>
      </c>
      <c r="I22" s="21">
        <v>8</v>
      </c>
      <c r="J22" s="22">
        <v>10</v>
      </c>
      <c r="K22" s="20">
        <v>36</v>
      </c>
      <c r="L22" s="21">
        <v>21</v>
      </c>
      <c r="M22" s="21">
        <v>5</v>
      </c>
      <c r="N22" s="22">
        <v>7</v>
      </c>
      <c r="O22" s="20">
        <v>19</v>
      </c>
      <c r="P22" s="21">
        <v>13</v>
      </c>
      <c r="Q22" s="21">
        <v>6</v>
      </c>
      <c r="R22" s="22">
        <v>3</v>
      </c>
      <c r="S22" s="24"/>
    </row>
    <row r="23" spans="1:24" x14ac:dyDescent="0.2">
      <c r="A23" s="18"/>
      <c r="B23" s="172" t="s">
        <v>353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7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7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24</v>
      </c>
      <c r="D26" s="29">
        <v>6</v>
      </c>
      <c r="E26" s="29">
        <v>7</v>
      </c>
      <c r="F26" s="29">
        <v>9</v>
      </c>
      <c r="G26" s="29">
        <v>28</v>
      </c>
      <c r="H26" s="29">
        <v>10</v>
      </c>
      <c r="I26" s="29">
        <v>8</v>
      </c>
      <c r="J26" s="29">
        <v>10</v>
      </c>
      <c r="K26" s="29">
        <v>36</v>
      </c>
      <c r="L26" s="29">
        <v>21</v>
      </c>
      <c r="M26" s="29">
        <v>5</v>
      </c>
      <c r="N26" s="29">
        <v>7</v>
      </c>
      <c r="O26" s="29">
        <v>19</v>
      </c>
      <c r="P26" s="29">
        <v>13</v>
      </c>
      <c r="Q26" s="29">
        <v>6</v>
      </c>
      <c r="R26" s="29">
        <v>3</v>
      </c>
      <c r="S26" s="24"/>
    </row>
    <row r="27" spans="1:24" ht="13.5" thickBot="1" x14ac:dyDescent="0.25">
      <c r="A27" s="18"/>
      <c r="B27" s="28" t="s">
        <v>11</v>
      </c>
      <c r="C27" s="30">
        <v>24</v>
      </c>
      <c r="D27" s="30">
        <v>6</v>
      </c>
      <c r="E27" s="30">
        <v>7</v>
      </c>
      <c r="F27" s="30">
        <v>9</v>
      </c>
      <c r="G27" s="30">
        <v>52</v>
      </c>
      <c r="H27" s="30">
        <v>16</v>
      </c>
      <c r="I27" s="30">
        <v>15</v>
      </c>
      <c r="J27" s="30">
        <v>19</v>
      </c>
      <c r="K27" s="30">
        <v>88</v>
      </c>
      <c r="L27" s="30">
        <v>37</v>
      </c>
      <c r="M27" s="30">
        <v>20</v>
      </c>
      <c r="N27" s="30">
        <v>26</v>
      </c>
      <c r="O27" s="31">
        <v>107</v>
      </c>
      <c r="P27" s="30">
        <v>50</v>
      </c>
      <c r="Q27" s="30">
        <v>26</v>
      </c>
      <c r="R27" s="32">
        <v>29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05" t="s">
        <v>281</v>
      </c>
      <c r="D29" s="206"/>
      <c r="E29" s="207"/>
      <c r="F29" s="4">
        <v>27</v>
      </c>
      <c r="G29" s="205" t="s">
        <v>319</v>
      </c>
      <c r="H29" s="206"/>
      <c r="I29" s="207"/>
      <c r="J29" s="4">
        <v>4</v>
      </c>
      <c r="K29" s="205" t="s">
        <v>63</v>
      </c>
      <c r="L29" s="206"/>
      <c r="M29" s="207"/>
      <c r="N29" s="4">
        <v>10</v>
      </c>
      <c r="O29" s="205" t="s">
        <v>376</v>
      </c>
      <c r="P29" s="206"/>
      <c r="Q29" s="207"/>
      <c r="R29" s="4">
        <v>6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86" t="s">
        <v>4</v>
      </c>
      <c r="P30" s="8" t="s">
        <v>5</v>
      </c>
      <c r="Q30" s="8" t="s">
        <v>6</v>
      </c>
      <c r="R30" s="185" t="s">
        <v>7</v>
      </c>
      <c r="S30" s="10"/>
      <c r="U30" s="39"/>
      <c r="V30" s="39"/>
      <c r="W30" s="39"/>
      <c r="X30" s="39"/>
    </row>
    <row r="31" spans="1:24" x14ac:dyDescent="0.2">
      <c r="A31" s="83" t="s">
        <v>84</v>
      </c>
      <c r="B31" s="86" t="s">
        <v>339</v>
      </c>
      <c r="C31" s="12">
        <v>2</v>
      </c>
      <c r="D31" s="148">
        <v>0</v>
      </c>
      <c r="E31" s="148">
        <v>1</v>
      </c>
      <c r="F31" s="14">
        <v>0</v>
      </c>
      <c r="G31" s="12">
        <v>0</v>
      </c>
      <c r="H31" s="148">
        <v>0</v>
      </c>
      <c r="I31" s="148">
        <v>0</v>
      </c>
      <c r="J31" s="14">
        <v>3</v>
      </c>
      <c r="K31" s="12">
        <v>4</v>
      </c>
      <c r="L31" s="148">
        <v>0</v>
      </c>
      <c r="M31" s="148">
        <v>4</v>
      </c>
      <c r="N31" s="113">
        <v>2</v>
      </c>
      <c r="O31" s="12">
        <v>6</v>
      </c>
      <c r="P31" s="148">
        <v>2</v>
      </c>
      <c r="Q31" s="148">
        <v>4</v>
      </c>
      <c r="R31" s="113">
        <v>2</v>
      </c>
      <c r="S31" s="17"/>
      <c r="U31" s="41"/>
      <c r="V31" s="42"/>
      <c r="W31" s="41"/>
      <c r="X31" s="39"/>
    </row>
    <row r="32" spans="1:24" ht="12.75" customHeight="1" x14ac:dyDescent="0.2">
      <c r="A32" s="83" t="s">
        <v>82</v>
      </c>
      <c r="B32" s="86" t="s">
        <v>352</v>
      </c>
      <c r="C32" s="12">
        <v>5</v>
      </c>
      <c r="D32" s="148">
        <v>2</v>
      </c>
      <c r="E32" s="148">
        <v>0</v>
      </c>
      <c r="F32" s="14">
        <v>0</v>
      </c>
      <c r="G32" s="12">
        <v>5</v>
      </c>
      <c r="H32" s="148">
        <v>2</v>
      </c>
      <c r="I32" s="148">
        <v>0</v>
      </c>
      <c r="J32" s="14">
        <v>1</v>
      </c>
      <c r="K32" s="12">
        <v>4</v>
      </c>
      <c r="L32" s="148">
        <v>2</v>
      </c>
      <c r="M32" s="148">
        <v>1</v>
      </c>
      <c r="N32" s="113">
        <v>2</v>
      </c>
      <c r="O32" s="12">
        <v>6</v>
      </c>
      <c r="P32" s="148">
        <v>4</v>
      </c>
      <c r="Q32" s="148">
        <v>1</v>
      </c>
      <c r="R32" s="113">
        <v>1</v>
      </c>
      <c r="S32" s="17"/>
      <c r="U32" s="43"/>
      <c r="V32" s="39"/>
      <c r="W32" s="39"/>
      <c r="X32" s="39"/>
    </row>
    <row r="33" spans="1:24" ht="12.75" customHeight="1" x14ac:dyDescent="0.2">
      <c r="A33" s="83" t="s">
        <v>122</v>
      </c>
      <c r="B33" s="86" t="s">
        <v>353</v>
      </c>
      <c r="C33" s="12">
        <v>4</v>
      </c>
      <c r="D33" s="148">
        <v>2</v>
      </c>
      <c r="E33" s="148">
        <v>0</v>
      </c>
      <c r="F33" s="14">
        <v>0</v>
      </c>
      <c r="G33" s="12">
        <v>4</v>
      </c>
      <c r="H33" s="148">
        <v>4</v>
      </c>
      <c r="I33" s="148">
        <v>0</v>
      </c>
      <c r="J33" s="14">
        <v>0</v>
      </c>
      <c r="K33" s="12">
        <v>0</v>
      </c>
      <c r="L33" s="148">
        <v>0</v>
      </c>
      <c r="M33" s="148">
        <v>0</v>
      </c>
      <c r="N33" s="113">
        <v>0</v>
      </c>
      <c r="O33" s="12">
        <v>1</v>
      </c>
      <c r="P33" s="148">
        <v>1</v>
      </c>
      <c r="Q33" s="148">
        <v>0</v>
      </c>
      <c r="R33" s="113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">
        <v>86</v>
      </c>
      <c r="B34" s="86" t="s">
        <v>334</v>
      </c>
      <c r="C34" s="12">
        <v>5</v>
      </c>
      <c r="D34" s="148">
        <v>3</v>
      </c>
      <c r="E34" s="148">
        <v>1</v>
      </c>
      <c r="F34" s="14">
        <v>2</v>
      </c>
      <c r="G34" s="12"/>
      <c r="H34" s="148"/>
      <c r="I34" s="148"/>
      <c r="J34" s="14"/>
      <c r="K34" s="12">
        <v>0</v>
      </c>
      <c r="L34" s="148">
        <v>0</v>
      </c>
      <c r="M34" s="148">
        <v>0</v>
      </c>
      <c r="N34" s="113">
        <v>1</v>
      </c>
      <c r="O34" s="12"/>
      <c r="P34" s="148"/>
      <c r="Q34" s="148"/>
      <c r="R34" s="113"/>
      <c r="S34" s="17"/>
      <c r="U34" s="43"/>
      <c r="V34" s="39"/>
      <c r="W34" s="44"/>
      <c r="X34" s="39"/>
    </row>
    <row r="35" spans="1:24" ht="12.75" customHeight="1" x14ac:dyDescent="0.2">
      <c r="A35" s="83" t="s">
        <v>134</v>
      </c>
      <c r="B35" s="86" t="s">
        <v>335</v>
      </c>
      <c r="C35" s="12">
        <v>6</v>
      </c>
      <c r="D35" s="148">
        <v>2</v>
      </c>
      <c r="E35" s="148">
        <v>1</v>
      </c>
      <c r="F35" s="14">
        <v>2</v>
      </c>
      <c r="G35" s="12">
        <v>5</v>
      </c>
      <c r="H35" s="148">
        <v>2</v>
      </c>
      <c r="I35" s="148">
        <v>1</v>
      </c>
      <c r="J35" s="14">
        <v>1</v>
      </c>
      <c r="K35" s="12">
        <v>4</v>
      </c>
      <c r="L35" s="148">
        <v>2</v>
      </c>
      <c r="M35" s="148">
        <v>0</v>
      </c>
      <c r="N35" s="113">
        <v>4</v>
      </c>
      <c r="O35" s="12">
        <v>6</v>
      </c>
      <c r="P35" s="148">
        <v>2</v>
      </c>
      <c r="Q35" s="148">
        <v>2</v>
      </c>
      <c r="R35" s="113">
        <v>1</v>
      </c>
      <c r="S35" s="17"/>
      <c r="T35" s="150"/>
      <c r="U35" s="43"/>
      <c r="V35" s="39"/>
      <c r="W35" s="44"/>
      <c r="X35" s="39"/>
    </row>
    <row r="36" spans="1:24" ht="12.75" customHeight="1" x14ac:dyDescent="0.2">
      <c r="A36" s="83" t="s">
        <v>89</v>
      </c>
      <c r="B36" s="86" t="s">
        <v>354</v>
      </c>
      <c r="C36" s="12">
        <v>5</v>
      </c>
      <c r="D36" s="148">
        <v>4</v>
      </c>
      <c r="E36" s="148">
        <v>0</v>
      </c>
      <c r="F36" s="14">
        <v>0</v>
      </c>
      <c r="G36" s="12">
        <v>4</v>
      </c>
      <c r="H36" s="148">
        <v>1</v>
      </c>
      <c r="I36" s="148">
        <v>0</v>
      </c>
      <c r="J36" s="14">
        <v>0</v>
      </c>
      <c r="K36" s="12">
        <v>4</v>
      </c>
      <c r="L36" s="148">
        <v>0</v>
      </c>
      <c r="M36" s="148">
        <v>4</v>
      </c>
      <c r="N36" s="113">
        <v>0</v>
      </c>
      <c r="O36" s="12">
        <v>5</v>
      </c>
      <c r="P36" s="148">
        <v>3</v>
      </c>
      <c r="Q36" s="148">
        <v>2</v>
      </c>
      <c r="R36" s="113">
        <v>0</v>
      </c>
      <c r="S36" s="17" t="s">
        <v>8</v>
      </c>
      <c r="T36" s="150"/>
      <c r="U36" s="43"/>
      <c r="V36" s="39"/>
      <c r="W36" s="44"/>
      <c r="X36" s="39"/>
    </row>
    <row r="37" spans="1:24" ht="12.75" customHeight="1" x14ac:dyDescent="0.2">
      <c r="A37" s="83" t="s">
        <v>90</v>
      </c>
      <c r="B37" s="86" t="s">
        <v>340</v>
      </c>
      <c r="C37" s="12"/>
      <c r="D37" s="148"/>
      <c r="E37" s="148"/>
      <c r="F37" s="14"/>
      <c r="G37" s="12">
        <v>4</v>
      </c>
      <c r="H37" s="148">
        <v>4</v>
      </c>
      <c r="I37" s="148">
        <v>0</v>
      </c>
      <c r="J37" s="14">
        <v>1</v>
      </c>
      <c r="K37" s="12">
        <v>1</v>
      </c>
      <c r="L37" s="148">
        <v>1</v>
      </c>
      <c r="M37" s="148">
        <v>0</v>
      </c>
      <c r="N37" s="113">
        <v>0</v>
      </c>
      <c r="O37" s="12">
        <v>6</v>
      </c>
      <c r="P37" s="148">
        <v>4</v>
      </c>
      <c r="Q37" s="148">
        <v>0</v>
      </c>
      <c r="R37" s="113">
        <v>0</v>
      </c>
      <c r="S37" s="17"/>
      <c r="T37" s="150"/>
      <c r="U37" s="43"/>
      <c r="V37" s="39"/>
      <c r="W37" s="44"/>
      <c r="X37" s="39"/>
    </row>
    <row r="38" spans="1:24" ht="12.75" customHeight="1" x14ac:dyDescent="0.2">
      <c r="A38" s="83" t="s">
        <v>137</v>
      </c>
      <c r="B38" s="86" t="s">
        <v>336</v>
      </c>
      <c r="C38" s="12">
        <v>6</v>
      </c>
      <c r="D38" s="148">
        <v>2</v>
      </c>
      <c r="E38" s="148">
        <v>2</v>
      </c>
      <c r="F38" s="14">
        <v>3</v>
      </c>
      <c r="G38" s="12">
        <v>0</v>
      </c>
      <c r="H38" s="148">
        <v>0</v>
      </c>
      <c r="I38" s="148">
        <v>0</v>
      </c>
      <c r="J38" s="14">
        <v>0</v>
      </c>
      <c r="K38" s="12">
        <v>5</v>
      </c>
      <c r="L38" s="148">
        <v>2</v>
      </c>
      <c r="M38" s="148">
        <v>2</v>
      </c>
      <c r="N38" s="113">
        <v>1</v>
      </c>
      <c r="O38" s="15">
        <v>6</v>
      </c>
      <c r="P38" s="148">
        <v>2</v>
      </c>
      <c r="Q38" s="148">
        <v>2</v>
      </c>
      <c r="R38" s="141">
        <v>0</v>
      </c>
      <c r="S38" s="17"/>
      <c r="T38" s="150"/>
      <c r="U38" s="43"/>
      <c r="V38" s="39"/>
      <c r="W38" s="44"/>
      <c r="X38" s="39"/>
    </row>
    <row r="39" spans="1:24" ht="12.75" customHeight="1" x14ac:dyDescent="0.2">
      <c r="A39" s="83" t="s">
        <v>80</v>
      </c>
      <c r="B39" s="86" t="s">
        <v>375</v>
      </c>
      <c r="C39" s="12">
        <v>0</v>
      </c>
      <c r="D39" s="148">
        <v>0</v>
      </c>
      <c r="E39" s="148">
        <v>0</v>
      </c>
      <c r="F39" s="14">
        <v>0</v>
      </c>
      <c r="G39" s="12">
        <v>5</v>
      </c>
      <c r="H39" s="148">
        <v>2</v>
      </c>
      <c r="I39" s="148">
        <v>0</v>
      </c>
      <c r="J39" s="14">
        <v>2</v>
      </c>
      <c r="K39" s="12">
        <v>3</v>
      </c>
      <c r="L39" s="148">
        <v>0</v>
      </c>
      <c r="M39" s="148">
        <v>2</v>
      </c>
      <c r="N39" s="113">
        <v>0</v>
      </c>
      <c r="O39" s="15">
        <v>0</v>
      </c>
      <c r="P39" s="148">
        <v>0</v>
      </c>
      <c r="Q39" s="148">
        <v>0</v>
      </c>
      <c r="R39" s="16">
        <v>0</v>
      </c>
      <c r="S39" s="17"/>
      <c r="T39" s="150"/>
      <c r="U39" s="43"/>
      <c r="V39" s="39"/>
      <c r="W39" s="44"/>
      <c r="X39" s="39"/>
    </row>
    <row r="40" spans="1:24" ht="12.75" customHeight="1" x14ac:dyDescent="0.2">
      <c r="A40" s="83">
        <v>0</v>
      </c>
      <c r="B40" s="86">
        <v>0</v>
      </c>
      <c r="C40" s="12"/>
      <c r="D40" s="148"/>
      <c r="E40" s="148"/>
      <c r="F40" s="14"/>
      <c r="G40" s="12"/>
      <c r="H40" s="148"/>
      <c r="I40" s="148"/>
      <c r="J40" s="14"/>
      <c r="K40" s="12"/>
      <c r="L40" s="148"/>
      <c r="M40" s="148"/>
      <c r="N40" s="113"/>
      <c r="O40" s="15"/>
      <c r="P40" s="148"/>
      <c r="Q40" s="148"/>
      <c r="R40" s="16"/>
      <c r="S40" s="17"/>
      <c r="T40" s="150"/>
      <c r="U40" s="43"/>
      <c r="V40" s="39"/>
      <c r="W40" s="44"/>
      <c r="X40" s="39"/>
    </row>
    <row r="41" spans="1:24" ht="12.75" customHeight="1" x14ac:dyDescent="0.2">
      <c r="A41" s="83">
        <v>0</v>
      </c>
      <c r="B41" s="86">
        <v>0</v>
      </c>
      <c r="C41" s="12"/>
      <c r="D41" s="148"/>
      <c r="E41" s="148"/>
      <c r="F41" s="14"/>
      <c r="G41" s="12"/>
      <c r="H41" s="148"/>
      <c r="I41" s="148"/>
      <c r="J41" s="14"/>
      <c r="K41" s="12"/>
      <c r="L41" s="148"/>
      <c r="M41" s="148"/>
      <c r="N41" s="113"/>
      <c r="O41" s="15"/>
      <c r="P41" s="148"/>
      <c r="Q41" s="148"/>
      <c r="R41" s="16"/>
      <c r="S41" s="17"/>
      <c r="T41" s="150"/>
      <c r="U41" s="43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48"/>
      <c r="E42" s="148"/>
      <c r="F42" s="14"/>
      <c r="G42" s="12"/>
      <c r="H42" s="148"/>
      <c r="I42" s="148"/>
      <c r="J42" s="14"/>
      <c r="K42" s="12"/>
      <c r="L42" s="148"/>
      <c r="M42" s="148"/>
      <c r="N42" s="113"/>
      <c r="O42" s="15"/>
      <c r="P42" s="148"/>
      <c r="Q42" s="148"/>
      <c r="R42" s="16"/>
      <c r="S42" s="17"/>
      <c r="T42" s="150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48"/>
      <c r="E43" s="148"/>
      <c r="F43" s="14"/>
      <c r="G43" s="12"/>
      <c r="H43" s="148"/>
      <c r="I43" s="148"/>
      <c r="J43" s="14"/>
      <c r="K43" s="12"/>
      <c r="L43" s="148"/>
      <c r="M43" s="148"/>
      <c r="N43" s="113"/>
      <c r="O43" s="15"/>
      <c r="P43" s="148"/>
      <c r="Q43" s="148"/>
      <c r="R43" s="16"/>
      <c r="S43" s="17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48"/>
      <c r="E44" s="148"/>
      <c r="F44" s="14"/>
      <c r="G44" s="12"/>
      <c r="H44" s="148"/>
      <c r="I44" s="148"/>
      <c r="J44" s="14"/>
      <c r="K44" s="12"/>
      <c r="L44" s="148"/>
      <c r="M44" s="148"/>
      <c r="N44" s="113"/>
      <c r="O44" s="15"/>
      <c r="P44" s="148"/>
      <c r="Q44" s="148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48"/>
      <c r="E45" s="148"/>
      <c r="F45" s="14"/>
      <c r="G45" s="12"/>
      <c r="H45" s="148"/>
      <c r="I45" s="148"/>
      <c r="J45" s="14"/>
      <c r="K45" s="12"/>
      <c r="L45" s="148"/>
      <c r="M45" s="148"/>
      <c r="N45" s="14"/>
      <c r="O45" s="15"/>
      <c r="P45" s="148"/>
      <c r="Q45" s="148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48"/>
      <c r="E46" s="148"/>
      <c r="F46" s="14"/>
      <c r="G46" s="12"/>
      <c r="H46" s="148"/>
      <c r="I46" s="148"/>
      <c r="J46" s="14"/>
      <c r="K46" s="12"/>
      <c r="L46" s="148"/>
      <c r="M46" s="148"/>
      <c r="N46" s="14"/>
      <c r="O46" s="15"/>
      <c r="P46" s="148"/>
      <c r="Q46" s="148"/>
      <c r="R46" s="14"/>
      <c r="S46" s="17"/>
      <c r="U46" s="43"/>
      <c r="V46" s="39"/>
      <c r="W46" s="39"/>
      <c r="X46" s="39"/>
    </row>
    <row r="47" spans="1:24" x14ac:dyDescent="0.2">
      <c r="A47" s="83">
        <v>0</v>
      </c>
      <c r="B47" s="86">
        <v>0</v>
      </c>
      <c r="C47" s="12"/>
      <c r="D47" s="148"/>
      <c r="E47" s="148"/>
      <c r="F47" s="14"/>
      <c r="G47" s="12"/>
      <c r="H47" s="148"/>
      <c r="I47" s="148"/>
      <c r="J47" s="14"/>
      <c r="K47" s="12"/>
      <c r="L47" s="148"/>
      <c r="M47" s="148"/>
      <c r="N47" s="14"/>
      <c r="O47" s="15"/>
      <c r="P47" s="148"/>
      <c r="Q47" s="148"/>
      <c r="R47" s="14"/>
      <c r="S47" s="17"/>
      <c r="U47" s="43"/>
      <c r="V47" s="39"/>
      <c r="W47" s="39"/>
      <c r="X47" s="39"/>
    </row>
    <row r="48" spans="1:24" x14ac:dyDescent="0.2">
      <c r="A48" s="83">
        <v>0</v>
      </c>
      <c r="B48" s="86">
        <v>0</v>
      </c>
      <c r="C48" s="12"/>
      <c r="D48" s="148"/>
      <c r="E48" s="148"/>
      <c r="F48" s="14"/>
      <c r="G48" s="12"/>
      <c r="H48" s="148"/>
      <c r="I48" s="148"/>
      <c r="J48" s="14"/>
      <c r="K48" s="12"/>
      <c r="L48" s="148"/>
      <c r="M48" s="148"/>
      <c r="N48" s="14"/>
      <c r="O48" s="15"/>
      <c r="P48" s="148"/>
      <c r="Q48" s="148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14"/>
      <c r="C49" s="115"/>
      <c r="D49" s="116"/>
      <c r="E49" s="116"/>
      <c r="F49" s="117"/>
      <c r="G49" s="115"/>
      <c r="H49" s="116"/>
      <c r="I49" s="116"/>
      <c r="J49" s="117"/>
      <c r="K49" s="115"/>
      <c r="L49" s="116"/>
      <c r="M49" s="116"/>
      <c r="N49" s="117"/>
      <c r="O49" s="154"/>
      <c r="P49" s="116"/>
      <c r="Q49" s="116"/>
      <c r="R49" s="118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341</v>
      </c>
      <c r="C50" s="20">
        <v>33</v>
      </c>
      <c r="D50" s="21">
        <v>15</v>
      </c>
      <c r="E50" s="21">
        <v>5</v>
      </c>
      <c r="F50" s="22">
        <v>7</v>
      </c>
      <c r="G50" s="20">
        <v>27</v>
      </c>
      <c r="H50" s="21">
        <v>15</v>
      </c>
      <c r="I50" s="21">
        <v>1</v>
      </c>
      <c r="J50" s="22">
        <v>8</v>
      </c>
      <c r="K50" s="20"/>
      <c r="L50" s="21"/>
      <c r="M50" s="21"/>
      <c r="N50" s="22"/>
      <c r="O50" s="20">
        <v>36</v>
      </c>
      <c r="P50" s="21">
        <v>18</v>
      </c>
      <c r="Q50" s="21">
        <v>11</v>
      </c>
      <c r="R50" s="23">
        <v>4</v>
      </c>
      <c r="S50" s="24"/>
      <c r="U50" s="39"/>
      <c r="V50" s="39"/>
      <c r="W50" s="39"/>
      <c r="X50" s="39"/>
    </row>
    <row r="51" spans="1:30" x14ac:dyDescent="0.2">
      <c r="A51" s="18"/>
      <c r="B51" s="164" t="s">
        <v>353</v>
      </c>
      <c r="C51" s="90"/>
      <c r="D51" s="56"/>
      <c r="E51" s="56"/>
      <c r="F51" s="91"/>
      <c r="G51" s="90"/>
      <c r="H51" s="56"/>
      <c r="I51" s="56"/>
      <c r="J51" s="91"/>
      <c r="K51" s="90">
        <v>25</v>
      </c>
      <c r="L51" s="56">
        <v>7</v>
      </c>
      <c r="M51" s="56">
        <v>13</v>
      </c>
      <c r="N51" s="91">
        <v>10</v>
      </c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4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64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33</v>
      </c>
      <c r="D54" s="29">
        <v>15</v>
      </c>
      <c r="E54" s="29">
        <v>5</v>
      </c>
      <c r="F54" s="29">
        <v>7</v>
      </c>
      <c r="G54" s="29">
        <v>27</v>
      </c>
      <c r="H54" s="29">
        <v>15</v>
      </c>
      <c r="I54" s="29">
        <v>1</v>
      </c>
      <c r="J54" s="29">
        <v>8</v>
      </c>
      <c r="K54" s="29">
        <v>25</v>
      </c>
      <c r="L54" s="29">
        <v>7</v>
      </c>
      <c r="M54" s="29">
        <v>13</v>
      </c>
      <c r="N54" s="29">
        <v>10</v>
      </c>
      <c r="O54" s="29">
        <v>36</v>
      </c>
      <c r="P54" s="29">
        <v>18</v>
      </c>
      <c r="Q54" s="29">
        <v>11</v>
      </c>
      <c r="R54" s="29">
        <v>4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140</v>
      </c>
      <c r="D55" s="30">
        <v>65</v>
      </c>
      <c r="E55" s="30">
        <v>31</v>
      </c>
      <c r="F55" s="30">
        <v>36</v>
      </c>
      <c r="G55" s="30">
        <v>167</v>
      </c>
      <c r="H55" s="30">
        <v>80</v>
      </c>
      <c r="I55" s="30">
        <v>32</v>
      </c>
      <c r="J55" s="30">
        <v>44</v>
      </c>
      <c r="K55" s="30">
        <v>192</v>
      </c>
      <c r="L55" s="30">
        <v>87</v>
      </c>
      <c r="M55" s="30">
        <v>45</v>
      </c>
      <c r="N55" s="30">
        <v>54</v>
      </c>
      <c r="O55" s="31">
        <v>228</v>
      </c>
      <c r="P55" s="30">
        <v>105</v>
      </c>
      <c r="Q55" s="30">
        <v>56</v>
      </c>
      <c r="R55" s="32">
        <v>58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205" t="s">
        <v>115</v>
      </c>
      <c r="D57" s="206"/>
      <c r="E57" s="207"/>
      <c r="F57" s="49">
        <v>6</v>
      </c>
      <c r="G57" s="205"/>
      <c r="H57" s="206"/>
      <c r="I57" s="207"/>
      <c r="J57" s="49"/>
      <c r="K57" s="205"/>
      <c r="L57" s="206"/>
      <c r="M57" s="211"/>
      <c r="N57" s="50"/>
      <c r="O57" s="51" t="s">
        <v>14</v>
      </c>
      <c r="P57" s="52"/>
      <c r="Q57" s="4"/>
      <c r="R57" s="53">
        <v>93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3" t="s">
        <v>42</v>
      </c>
    </row>
    <row r="59" spans="1:30" ht="13.5" thickTop="1" x14ac:dyDescent="0.2">
      <c r="A59" s="83" t="s">
        <v>84</v>
      </c>
      <c r="B59" s="86" t="s">
        <v>339</v>
      </c>
      <c r="C59" s="12">
        <v>0</v>
      </c>
      <c r="D59" s="148">
        <v>0</v>
      </c>
      <c r="E59" s="148">
        <v>0</v>
      </c>
      <c r="F59" s="14">
        <v>5</v>
      </c>
      <c r="G59" s="12"/>
      <c r="H59" s="148"/>
      <c r="I59" s="148"/>
      <c r="J59" s="14"/>
      <c r="K59" s="12"/>
      <c r="L59" s="148"/>
      <c r="M59" s="148"/>
      <c r="N59" s="14"/>
      <c r="O59" s="58">
        <v>30</v>
      </c>
      <c r="P59" s="88">
        <v>8</v>
      </c>
      <c r="Q59" s="88">
        <v>15</v>
      </c>
      <c r="R59" s="89">
        <v>25</v>
      </c>
      <c r="S59" s="84">
        <v>0.26666666666666666</v>
      </c>
      <c r="U59" s="43" t="s">
        <v>84</v>
      </c>
      <c r="V59" s="86" t="s">
        <v>339</v>
      </c>
      <c r="W59" s="59">
        <v>25</v>
      </c>
      <c r="X59" s="59">
        <v>25</v>
      </c>
      <c r="Y59" s="60">
        <v>0.26666666666666666</v>
      </c>
      <c r="Z59" s="60" t="s">
        <v>177</v>
      </c>
      <c r="AA59" s="60">
        <v>2.7777777777777777</v>
      </c>
      <c r="AB59" s="60" t="s">
        <v>177</v>
      </c>
      <c r="AC59" s="59">
        <v>9</v>
      </c>
      <c r="AD59" s="104">
        <v>0.26666666666666666</v>
      </c>
    </row>
    <row r="60" spans="1:30" x14ac:dyDescent="0.2">
      <c r="A60" s="83" t="s">
        <v>82</v>
      </c>
      <c r="B60" s="86" t="s">
        <v>352</v>
      </c>
      <c r="C60" s="12">
        <v>4</v>
      </c>
      <c r="D60" s="148">
        <v>1</v>
      </c>
      <c r="E60" s="148">
        <v>2</v>
      </c>
      <c r="F60" s="14">
        <v>2</v>
      </c>
      <c r="G60" s="12"/>
      <c r="H60" s="148"/>
      <c r="I60" s="148"/>
      <c r="J60" s="14"/>
      <c r="K60" s="12"/>
      <c r="L60" s="148"/>
      <c r="M60" s="148"/>
      <c r="N60" s="14"/>
      <c r="O60" s="90">
        <v>33</v>
      </c>
      <c r="P60" s="56">
        <v>14</v>
      </c>
      <c r="Q60" s="56">
        <v>7</v>
      </c>
      <c r="R60" s="91">
        <v>7</v>
      </c>
      <c r="S60" s="85">
        <v>0.42424242424242425</v>
      </c>
      <c r="U60" s="43" t="s">
        <v>82</v>
      </c>
      <c r="V60" s="86" t="s">
        <v>352</v>
      </c>
      <c r="W60" s="59">
        <v>7</v>
      </c>
      <c r="X60" s="59">
        <v>7</v>
      </c>
      <c r="Y60" s="60">
        <v>0.42424242424242425</v>
      </c>
      <c r="Z60" s="60" t="s">
        <v>177</v>
      </c>
      <c r="AA60" s="60">
        <v>1</v>
      </c>
      <c r="AB60" s="60" t="s">
        <v>177</v>
      </c>
      <c r="AC60" s="59">
        <v>7</v>
      </c>
      <c r="AD60" s="104">
        <v>0.42424242424242425</v>
      </c>
    </row>
    <row r="61" spans="1:30" x14ac:dyDescent="0.2">
      <c r="A61" s="83" t="s">
        <v>122</v>
      </c>
      <c r="B61" s="86" t="s">
        <v>353</v>
      </c>
      <c r="C61" s="12">
        <v>4</v>
      </c>
      <c r="D61" s="148">
        <v>2</v>
      </c>
      <c r="E61" s="148">
        <v>0</v>
      </c>
      <c r="F61" s="14">
        <v>0</v>
      </c>
      <c r="G61" s="12"/>
      <c r="H61" s="148"/>
      <c r="I61" s="148"/>
      <c r="J61" s="14"/>
      <c r="K61" s="12"/>
      <c r="L61" s="148"/>
      <c r="M61" s="148"/>
      <c r="N61" s="14"/>
      <c r="O61" s="90">
        <v>19</v>
      </c>
      <c r="P61" s="56">
        <v>10</v>
      </c>
      <c r="Q61" s="56">
        <v>3</v>
      </c>
      <c r="R61" s="91">
        <v>2</v>
      </c>
      <c r="S61" s="85">
        <v>0.52631578947368418</v>
      </c>
      <c r="U61" s="43" t="s">
        <v>122</v>
      </c>
      <c r="V61" s="86" t="s">
        <v>353</v>
      </c>
      <c r="W61" s="59">
        <v>2</v>
      </c>
      <c r="X61" s="59">
        <v>2</v>
      </c>
      <c r="Y61" s="60">
        <v>0.52631578947368418</v>
      </c>
      <c r="Z61" s="60" t="s">
        <v>180</v>
      </c>
      <c r="AA61" s="60">
        <v>0.25</v>
      </c>
      <c r="AB61" s="60" t="s">
        <v>177</v>
      </c>
      <c r="AC61" s="59">
        <v>8</v>
      </c>
      <c r="AD61" s="104">
        <v>0.5</v>
      </c>
    </row>
    <row r="62" spans="1:30" x14ac:dyDescent="0.2">
      <c r="A62" s="83" t="s">
        <v>86</v>
      </c>
      <c r="B62" s="86" t="s">
        <v>334</v>
      </c>
      <c r="C62" s="12">
        <v>0</v>
      </c>
      <c r="D62" s="148">
        <v>0</v>
      </c>
      <c r="E62" s="148">
        <v>0</v>
      </c>
      <c r="F62" s="14">
        <v>0</v>
      </c>
      <c r="G62" s="12"/>
      <c r="H62" s="148"/>
      <c r="I62" s="148"/>
      <c r="J62" s="14"/>
      <c r="K62" s="12"/>
      <c r="L62" s="148"/>
      <c r="M62" s="148"/>
      <c r="N62" s="14"/>
      <c r="O62" s="90">
        <v>11</v>
      </c>
      <c r="P62" s="56">
        <v>4</v>
      </c>
      <c r="Q62" s="56">
        <v>3</v>
      </c>
      <c r="R62" s="91">
        <v>6</v>
      </c>
      <c r="S62" s="85">
        <v>0.36363636363636365</v>
      </c>
      <c r="U62" s="43" t="s">
        <v>86</v>
      </c>
      <c r="V62" s="86" t="s">
        <v>334</v>
      </c>
      <c r="W62" s="59">
        <v>6</v>
      </c>
      <c r="X62" s="59">
        <v>6</v>
      </c>
      <c r="Y62" s="60">
        <v>0.36363636363636365</v>
      </c>
      <c r="Z62" s="60" t="s">
        <v>180</v>
      </c>
      <c r="AA62" s="60">
        <v>1</v>
      </c>
      <c r="AB62" s="60" t="s">
        <v>177</v>
      </c>
      <c r="AC62" s="59">
        <v>6</v>
      </c>
      <c r="AD62" s="104">
        <v>0.2</v>
      </c>
    </row>
    <row r="63" spans="1:30" x14ac:dyDescent="0.2">
      <c r="A63" s="83" t="s">
        <v>134</v>
      </c>
      <c r="B63" s="86" t="s">
        <v>335</v>
      </c>
      <c r="C63" s="12">
        <v>5</v>
      </c>
      <c r="D63" s="148">
        <v>2</v>
      </c>
      <c r="E63" s="148">
        <v>3</v>
      </c>
      <c r="F63" s="14">
        <v>3</v>
      </c>
      <c r="G63" s="12"/>
      <c r="H63" s="148"/>
      <c r="I63" s="148"/>
      <c r="J63" s="14"/>
      <c r="K63" s="12"/>
      <c r="L63" s="148"/>
      <c r="M63" s="148"/>
      <c r="N63" s="14"/>
      <c r="O63" s="90">
        <v>45</v>
      </c>
      <c r="P63" s="56">
        <v>23</v>
      </c>
      <c r="Q63" s="56">
        <v>10</v>
      </c>
      <c r="R63" s="91">
        <v>16</v>
      </c>
      <c r="S63" s="85">
        <v>0.51111111111111107</v>
      </c>
      <c r="U63" s="43" t="s">
        <v>134</v>
      </c>
      <c r="V63" s="86" t="s">
        <v>335</v>
      </c>
      <c r="W63" s="59">
        <v>16</v>
      </c>
      <c r="X63" s="59">
        <v>16</v>
      </c>
      <c r="Y63" s="60">
        <v>0.51111111111111107</v>
      </c>
      <c r="Z63" s="60" t="s">
        <v>177</v>
      </c>
      <c r="AA63" s="60">
        <v>1.7777777777777777</v>
      </c>
      <c r="AB63" s="60" t="s">
        <v>177</v>
      </c>
      <c r="AC63" s="59">
        <v>9</v>
      </c>
      <c r="AD63" s="104">
        <v>0.51111111111111107</v>
      </c>
    </row>
    <row r="64" spans="1:30" x14ac:dyDescent="0.2">
      <c r="A64" s="83" t="s">
        <v>89</v>
      </c>
      <c r="B64" s="86" t="s">
        <v>354</v>
      </c>
      <c r="C64" s="12">
        <v>5</v>
      </c>
      <c r="D64" s="148">
        <v>0</v>
      </c>
      <c r="E64" s="148">
        <v>1</v>
      </c>
      <c r="F64" s="14">
        <v>0</v>
      </c>
      <c r="G64" s="12"/>
      <c r="H64" s="148"/>
      <c r="I64" s="148"/>
      <c r="J64" s="14"/>
      <c r="K64" s="12"/>
      <c r="L64" s="148"/>
      <c r="M64" s="148"/>
      <c r="N64" s="14"/>
      <c r="O64" s="90">
        <v>36</v>
      </c>
      <c r="P64" s="56">
        <v>15</v>
      </c>
      <c r="Q64" s="56">
        <v>9</v>
      </c>
      <c r="R64" s="91">
        <v>0</v>
      </c>
      <c r="S64" s="85">
        <v>0.41666666666666669</v>
      </c>
      <c r="U64" s="43" t="s">
        <v>89</v>
      </c>
      <c r="V64" s="86" t="s">
        <v>354</v>
      </c>
      <c r="W64" s="59">
        <v>0</v>
      </c>
      <c r="X64" s="59" t="s">
        <v>387</v>
      </c>
      <c r="Y64" s="60">
        <v>0.41666666666666669</v>
      </c>
      <c r="Z64" s="60" t="s">
        <v>177</v>
      </c>
      <c r="AA64" s="60">
        <v>0</v>
      </c>
      <c r="AB64" s="60" t="s">
        <v>177</v>
      </c>
      <c r="AC64" s="59">
        <v>9</v>
      </c>
      <c r="AD64" s="104">
        <v>0.41666666666666669</v>
      </c>
    </row>
    <row r="65" spans="1:30" x14ac:dyDescent="0.2">
      <c r="A65" s="83" t="s">
        <v>90</v>
      </c>
      <c r="B65" s="86" t="s">
        <v>340</v>
      </c>
      <c r="C65" s="12">
        <v>5</v>
      </c>
      <c r="D65" s="148">
        <v>3</v>
      </c>
      <c r="E65" s="148">
        <v>0</v>
      </c>
      <c r="F65" s="14">
        <v>1</v>
      </c>
      <c r="G65" s="12"/>
      <c r="H65" s="148"/>
      <c r="I65" s="148"/>
      <c r="J65" s="14"/>
      <c r="K65" s="12"/>
      <c r="L65" s="148"/>
      <c r="M65" s="148"/>
      <c r="N65" s="14"/>
      <c r="O65" s="90">
        <v>23</v>
      </c>
      <c r="P65" s="56">
        <v>15</v>
      </c>
      <c r="Q65" s="56">
        <v>2</v>
      </c>
      <c r="R65" s="91">
        <v>3</v>
      </c>
      <c r="S65" s="85">
        <v>0.65217391304347827</v>
      </c>
      <c r="U65" s="43" t="s">
        <v>90</v>
      </c>
      <c r="V65" s="86" t="s">
        <v>340</v>
      </c>
      <c r="W65" s="59">
        <v>3</v>
      </c>
      <c r="X65" s="59">
        <v>3</v>
      </c>
      <c r="Y65" s="60">
        <v>0.65217391304347827</v>
      </c>
      <c r="Z65" s="60" t="s">
        <v>177</v>
      </c>
      <c r="AA65" s="60">
        <v>0.42857142857142855</v>
      </c>
      <c r="AB65" s="60" t="s">
        <v>177</v>
      </c>
      <c r="AC65" s="59">
        <v>7</v>
      </c>
      <c r="AD65" s="104">
        <v>0.65217391304347827</v>
      </c>
    </row>
    <row r="66" spans="1:30" x14ac:dyDescent="0.2">
      <c r="A66" s="83" t="s">
        <v>137</v>
      </c>
      <c r="B66" s="86" t="s">
        <v>336</v>
      </c>
      <c r="C66" s="12">
        <v>4</v>
      </c>
      <c r="D66" s="148">
        <v>2</v>
      </c>
      <c r="E66" s="148">
        <v>1</v>
      </c>
      <c r="F66" s="14">
        <v>0</v>
      </c>
      <c r="G66" s="12"/>
      <c r="H66" s="148"/>
      <c r="I66" s="148"/>
      <c r="J66" s="14"/>
      <c r="K66" s="12"/>
      <c r="L66" s="148"/>
      <c r="M66" s="148"/>
      <c r="N66" s="14"/>
      <c r="O66" s="90">
        <v>39</v>
      </c>
      <c r="P66" s="56">
        <v>19</v>
      </c>
      <c r="Q66" s="56">
        <v>10</v>
      </c>
      <c r="R66" s="91">
        <v>7</v>
      </c>
      <c r="S66" s="85">
        <v>0.48717948717948717</v>
      </c>
      <c r="U66" s="43" t="s">
        <v>137</v>
      </c>
      <c r="V66" s="86" t="s">
        <v>336</v>
      </c>
      <c r="W66" s="59">
        <v>7</v>
      </c>
      <c r="X66" s="59">
        <v>7</v>
      </c>
      <c r="Y66" s="60">
        <v>0.48717948717948717</v>
      </c>
      <c r="Z66" s="60" t="s">
        <v>177</v>
      </c>
      <c r="AA66" s="60">
        <v>0.77777777777777779</v>
      </c>
      <c r="AB66" s="60" t="s">
        <v>177</v>
      </c>
      <c r="AC66" s="59">
        <v>9</v>
      </c>
      <c r="AD66" s="104">
        <v>0.48717948717948717</v>
      </c>
    </row>
    <row r="67" spans="1:30" x14ac:dyDescent="0.2">
      <c r="A67" s="83" t="s">
        <v>80</v>
      </c>
      <c r="B67" s="86" t="s">
        <v>375</v>
      </c>
      <c r="C67" s="12">
        <v>1</v>
      </c>
      <c r="D67" s="148">
        <v>0</v>
      </c>
      <c r="E67" s="148">
        <v>1</v>
      </c>
      <c r="F67" s="14">
        <v>0</v>
      </c>
      <c r="G67" s="12"/>
      <c r="H67" s="148"/>
      <c r="I67" s="148"/>
      <c r="J67" s="14"/>
      <c r="K67" s="12"/>
      <c r="L67" s="148"/>
      <c r="M67" s="148"/>
      <c r="N67" s="14"/>
      <c r="O67" s="90">
        <v>20</v>
      </c>
      <c r="P67" s="56">
        <v>7</v>
      </c>
      <c r="Q67" s="56">
        <v>5</v>
      </c>
      <c r="R67" s="91">
        <v>3</v>
      </c>
      <c r="S67" s="85">
        <v>0.35</v>
      </c>
      <c r="U67" s="43" t="s">
        <v>80</v>
      </c>
      <c r="V67" s="86" t="s">
        <v>375</v>
      </c>
      <c r="W67" s="59">
        <v>3</v>
      </c>
      <c r="X67" s="59">
        <v>3</v>
      </c>
      <c r="Y67" s="60">
        <v>0.35</v>
      </c>
      <c r="Z67" s="60" t="s">
        <v>177</v>
      </c>
      <c r="AA67" s="60">
        <v>0.375</v>
      </c>
      <c r="AB67" s="60" t="s">
        <v>177</v>
      </c>
      <c r="AC67" s="59">
        <v>8</v>
      </c>
      <c r="AD67" s="104">
        <v>0.35</v>
      </c>
    </row>
    <row r="68" spans="1:30" x14ac:dyDescent="0.2">
      <c r="A68" s="83">
        <v>0</v>
      </c>
      <c r="B68" s="86">
        <v>0</v>
      </c>
      <c r="C68" s="12"/>
      <c r="D68" s="148"/>
      <c r="E68" s="148"/>
      <c r="F68" s="14"/>
      <c r="G68" s="12"/>
      <c r="H68" s="148"/>
      <c r="I68" s="148"/>
      <c r="J68" s="14"/>
      <c r="K68" s="12"/>
      <c r="L68" s="148"/>
      <c r="M68" s="148"/>
      <c r="N68" s="14"/>
      <c r="O68" s="90">
        <v>0</v>
      </c>
      <c r="P68" s="56">
        <v>0</v>
      </c>
      <c r="Q68" s="56">
        <v>0</v>
      </c>
      <c r="R68" s="91">
        <v>0</v>
      </c>
      <c r="S68" s="85">
        <v>0</v>
      </c>
      <c r="U68" s="43">
        <v>0</v>
      </c>
      <c r="V68" s="86">
        <v>0</v>
      </c>
      <c r="W68" s="59">
        <v>0</v>
      </c>
      <c r="X68" s="59" t="s">
        <v>387</v>
      </c>
      <c r="Y68" s="60">
        <v>0</v>
      </c>
      <c r="Z68" s="60" t="s">
        <v>180</v>
      </c>
      <c r="AA68" s="60">
        <v>0</v>
      </c>
      <c r="AB68" s="60" t="s">
        <v>181</v>
      </c>
      <c r="AC68" s="59">
        <v>0</v>
      </c>
      <c r="AD68" s="104">
        <v>0</v>
      </c>
    </row>
    <row r="69" spans="1:30" x14ac:dyDescent="0.2">
      <c r="A69" s="83">
        <v>0</v>
      </c>
      <c r="B69" s="86">
        <v>0</v>
      </c>
      <c r="C69" s="12"/>
      <c r="D69" s="148"/>
      <c r="E69" s="148"/>
      <c r="F69" s="14"/>
      <c r="G69" s="12"/>
      <c r="H69" s="148"/>
      <c r="I69" s="148"/>
      <c r="J69" s="14"/>
      <c r="K69" s="12"/>
      <c r="L69" s="148"/>
      <c r="M69" s="148"/>
      <c r="N69" s="14"/>
      <c r="O69" s="90">
        <v>0</v>
      </c>
      <c r="P69" s="56">
        <v>0</v>
      </c>
      <c r="Q69" s="56">
        <v>0</v>
      </c>
      <c r="R69" s="91">
        <v>0</v>
      </c>
      <c r="S69" s="85">
        <v>0</v>
      </c>
      <c r="U69" s="43">
        <v>0</v>
      </c>
      <c r="V69" s="86">
        <v>0</v>
      </c>
      <c r="W69" s="59">
        <v>0</v>
      </c>
      <c r="X69" s="59" t="s">
        <v>387</v>
      </c>
      <c r="Y69" s="60">
        <v>0</v>
      </c>
      <c r="Z69" s="60" t="s">
        <v>180</v>
      </c>
      <c r="AA69" s="60">
        <v>0</v>
      </c>
      <c r="AB69" s="60" t="s">
        <v>181</v>
      </c>
      <c r="AC69" s="59">
        <v>0</v>
      </c>
      <c r="AD69" s="104">
        <v>0</v>
      </c>
    </row>
    <row r="70" spans="1:30" x14ac:dyDescent="0.2">
      <c r="A70" s="83">
        <v>0</v>
      </c>
      <c r="B70" s="86">
        <v>0</v>
      </c>
      <c r="C70" s="12"/>
      <c r="D70" s="148"/>
      <c r="E70" s="148"/>
      <c r="F70" s="14"/>
      <c r="G70" s="12"/>
      <c r="H70" s="148"/>
      <c r="I70" s="148"/>
      <c r="J70" s="14"/>
      <c r="K70" s="12"/>
      <c r="L70" s="148"/>
      <c r="M70" s="148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180</v>
      </c>
      <c r="AA70" s="60">
        <v>0</v>
      </c>
      <c r="AB70" s="60" t="s">
        <v>181</v>
      </c>
      <c r="AC70" s="59">
        <v>0</v>
      </c>
      <c r="AD70" s="104">
        <v>0</v>
      </c>
    </row>
    <row r="71" spans="1:30" x14ac:dyDescent="0.2">
      <c r="A71" s="83">
        <v>0</v>
      </c>
      <c r="B71" s="86">
        <v>0</v>
      </c>
      <c r="C71" s="12"/>
      <c r="D71" s="148"/>
      <c r="E71" s="148"/>
      <c r="F71" s="14"/>
      <c r="G71" s="12"/>
      <c r="H71" s="148"/>
      <c r="I71" s="148"/>
      <c r="J71" s="14"/>
      <c r="K71" s="12"/>
      <c r="L71" s="148"/>
      <c r="M71" s="148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180</v>
      </c>
      <c r="AA71" s="60">
        <v>0</v>
      </c>
      <c r="AB71" s="60" t="s">
        <v>181</v>
      </c>
      <c r="AC71" s="59">
        <v>0</v>
      </c>
      <c r="AD71" s="104">
        <v>0</v>
      </c>
    </row>
    <row r="72" spans="1:30" x14ac:dyDescent="0.2">
      <c r="A72" s="83">
        <v>0</v>
      </c>
      <c r="B72" s="86">
        <v>0</v>
      </c>
      <c r="C72" s="12"/>
      <c r="D72" s="148"/>
      <c r="E72" s="148"/>
      <c r="F72" s="14"/>
      <c r="G72" s="12"/>
      <c r="H72" s="148"/>
      <c r="I72" s="148"/>
      <c r="J72" s="14"/>
      <c r="K72" s="12"/>
      <c r="L72" s="148"/>
      <c r="M72" s="148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180</v>
      </c>
      <c r="AA72" s="60">
        <v>0</v>
      </c>
      <c r="AB72" s="60" t="s">
        <v>181</v>
      </c>
      <c r="AC72" s="59">
        <v>0</v>
      </c>
      <c r="AD72" s="104">
        <v>0</v>
      </c>
    </row>
    <row r="73" spans="1:30" x14ac:dyDescent="0.2">
      <c r="A73" s="83">
        <v>0</v>
      </c>
      <c r="B73" s="86">
        <v>0</v>
      </c>
      <c r="C73" s="12"/>
      <c r="D73" s="148"/>
      <c r="E73" s="148"/>
      <c r="F73" s="14"/>
      <c r="G73" s="12"/>
      <c r="H73" s="148"/>
      <c r="I73" s="148"/>
      <c r="J73" s="14"/>
      <c r="K73" s="12"/>
      <c r="L73" s="148"/>
      <c r="M73" s="148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180</v>
      </c>
      <c r="AA73" s="60">
        <v>0</v>
      </c>
      <c r="AB73" s="60" t="s">
        <v>181</v>
      </c>
      <c r="AC73" s="59">
        <v>0</v>
      </c>
      <c r="AD73" s="104">
        <v>0</v>
      </c>
    </row>
    <row r="74" spans="1:30" x14ac:dyDescent="0.2">
      <c r="A74" s="83">
        <v>0</v>
      </c>
      <c r="B74" s="86">
        <v>0</v>
      </c>
      <c r="C74" s="155"/>
      <c r="D74" s="156"/>
      <c r="E74" s="156"/>
      <c r="F74" s="157"/>
      <c r="G74" s="155"/>
      <c r="H74" s="156"/>
      <c r="I74" s="156"/>
      <c r="J74" s="157"/>
      <c r="K74" s="155"/>
      <c r="L74" s="156"/>
      <c r="M74" s="156"/>
      <c r="N74" s="157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180</v>
      </c>
      <c r="AA74" s="60">
        <v>0</v>
      </c>
      <c r="AB74" s="60" t="s">
        <v>181</v>
      </c>
      <c r="AC74" s="59">
        <v>0</v>
      </c>
      <c r="AD74" s="104">
        <v>0</v>
      </c>
    </row>
    <row r="75" spans="1:30" x14ac:dyDescent="0.2">
      <c r="A75" s="83">
        <v>0</v>
      </c>
      <c r="B75" s="86">
        <v>0</v>
      </c>
      <c r="C75" s="12"/>
      <c r="D75" s="148"/>
      <c r="E75" s="148"/>
      <c r="F75" s="14"/>
      <c r="G75" s="12"/>
      <c r="H75" s="148"/>
      <c r="I75" s="148"/>
      <c r="J75" s="14"/>
      <c r="K75" s="12"/>
      <c r="L75" s="148"/>
      <c r="M75" s="148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180</v>
      </c>
      <c r="AA75" s="60">
        <v>0</v>
      </c>
      <c r="AB75" s="60" t="s">
        <v>181</v>
      </c>
      <c r="AC75" s="59">
        <v>0</v>
      </c>
      <c r="AD75" s="104">
        <v>0</v>
      </c>
    </row>
    <row r="76" spans="1:30" x14ac:dyDescent="0.2">
      <c r="A76" s="83">
        <v>0</v>
      </c>
      <c r="B76" s="86">
        <v>0</v>
      </c>
      <c r="C76" s="12"/>
      <c r="D76" s="148"/>
      <c r="E76" s="148"/>
      <c r="F76" s="14"/>
      <c r="G76" s="12"/>
      <c r="H76" s="148"/>
      <c r="I76" s="148"/>
      <c r="J76" s="14"/>
      <c r="K76" s="12"/>
      <c r="L76" s="148"/>
      <c r="M76" s="148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180</v>
      </c>
      <c r="AA76" s="60">
        <v>0</v>
      </c>
      <c r="AB76" s="60" t="s">
        <v>181</v>
      </c>
      <c r="AC76" s="59">
        <v>0</v>
      </c>
      <c r="AD76" s="104">
        <v>0</v>
      </c>
    </row>
    <row r="77" spans="1:30" ht="13.5" thickBot="1" x14ac:dyDescent="0.25">
      <c r="A77" s="83"/>
      <c r="B77" s="114"/>
      <c r="C77" s="115"/>
      <c r="D77" s="116"/>
      <c r="E77" s="116"/>
      <c r="F77" s="117"/>
      <c r="G77" s="115"/>
      <c r="H77" s="116"/>
      <c r="I77" s="116"/>
      <c r="J77" s="117"/>
      <c r="K77" s="115"/>
      <c r="L77" s="116"/>
      <c r="M77" s="116"/>
      <c r="N77" s="118"/>
      <c r="O77" s="119"/>
      <c r="P77" s="120"/>
      <c r="Q77" s="120"/>
      <c r="R77" s="121"/>
      <c r="S77" s="122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341</v>
      </c>
      <c r="C78" s="20">
        <v>28</v>
      </c>
      <c r="D78" s="21">
        <v>10</v>
      </c>
      <c r="E78" s="21">
        <v>8</v>
      </c>
      <c r="F78" s="22">
        <v>11</v>
      </c>
      <c r="G78" s="64"/>
      <c r="H78" s="65"/>
      <c r="I78" s="65"/>
      <c r="J78" s="66"/>
      <c r="K78" s="64"/>
      <c r="L78" s="65"/>
      <c r="M78" s="65"/>
      <c r="N78" s="66"/>
      <c r="O78" s="32">
        <v>231</v>
      </c>
      <c r="P78" s="21">
        <v>108</v>
      </c>
      <c r="Q78" s="160">
        <v>51</v>
      </c>
      <c r="R78" s="159"/>
      <c r="S78" s="161">
        <v>0.22077922077922077</v>
      </c>
      <c r="V78" s="56" t="s">
        <v>23</v>
      </c>
      <c r="W78" s="59">
        <v>69</v>
      </c>
      <c r="X78" s="59">
        <v>69</v>
      </c>
      <c r="Y78" s="61"/>
      <c r="Z78" s="61"/>
      <c r="AA78" s="61"/>
      <c r="AB78" s="61"/>
      <c r="AC78" s="178"/>
    </row>
    <row r="79" spans="1:30" x14ac:dyDescent="0.2">
      <c r="A79" s="173"/>
      <c r="B79" s="158" t="s">
        <v>353</v>
      </c>
      <c r="C79" s="12"/>
      <c r="D79" s="148"/>
      <c r="E79" s="148"/>
      <c r="F79" s="14"/>
      <c r="G79" s="12"/>
      <c r="H79" s="148"/>
      <c r="I79" s="148"/>
      <c r="J79" s="14"/>
      <c r="K79" s="12"/>
      <c r="L79" s="148"/>
      <c r="M79" s="148"/>
      <c r="N79" s="14"/>
      <c r="O79" s="90">
        <v>25</v>
      </c>
      <c r="P79" s="56">
        <v>7</v>
      </c>
      <c r="Q79" s="56">
        <v>13</v>
      </c>
      <c r="R79" s="91"/>
      <c r="S79" s="162">
        <v>0.52</v>
      </c>
      <c r="V79" s="67" t="s">
        <v>24</v>
      </c>
      <c r="W79" s="178"/>
      <c r="X79" s="178"/>
      <c r="Y79" s="68">
        <v>0.65217391304347827</v>
      </c>
      <c r="Z79" s="68"/>
      <c r="AA79" s="68">
        <v>2.7777777777777777</v>
      </c>
      <c r="AB79" s="68"/>
      <c r="AC79" s="178"/>
    </row>
    <row r="80" spans="1:30" x14ac:dyDescent="0.2">
      <c r="A80" s="173"/>
      <c r="B80" s="158">
        <v>0</v>
      </c>
      <c r="C80" s="12"/>
      <c r="D80" s="148"/>
      <c r="E80" s="148"/>
      <c r="F80" s="14"/>
      <c r="G80" s="12"/>
      <c r="H80" s="148"/>
      <c r="I80" s="148"/>
      <c r="J80" s="14"/>
      <c r="K80" s="12"/>
      <c r="L80" s="148"/>
      <c r="M80" s="148"/>
      <c r="N80" s="14"/>
      <c r="O80" s="90">
        <v>0</v>
      </c>
      <c r="P80" s="56">
        <v>0</v>
      </c>
      <c r="Q80" s="56">
        <v>0</v>
      </c>
      <c r="R80" s="91"/>
      <c r="S80" s="162" t="e">
        <v>#DIV/0!</v>
      </c>
      <c r="V80" s="67"/>
      <c r="W80" s="178"/>
      <c r="X80" s="178"/>
      <c r="Y80" s="68"/>
      <c r="Z80" s="68"/>
      <c r="AA80" s="68"/>
      <c r="AB80" s="68"/>
      <c r="AC80" s="178"/>
    </row>
    <row r="81" spans="1:29" ht="13.5" thickBot="1" x14ac:dyDescent="0.25">
      <c r="A81" s="173"/>
      <c r="B81" s="158">
        <v>0</v>
      </c>
      <c r="C81" s="175"/>
      <c r="D81" s="176"/>
      <c r="E81" s="176"/>
      <c r="F81" s="177"/>
      <c r="G81" s="175"/>
      <c r="H81" s="176"/>
      <c r="I81" s="176"/>
      <c r="J81" s="177"/>
      <c r="K81" s="175"/>
      <c r="L81" s="176"/>
      <c r="M81" s="176"/>
      <c r="N81" s="177"/>
      <c r="O81" s="25">
        <v>0</v>
      </c>
      <c r="P81" s="26">
        <v>0</v>
      </c>
      <c r="Q81" s="26">
        <v>0</v>
      </c>
      <c r="R81" s="27"/>
      <c r="S81" s="163" t="e">
        <v>#DIV/0!</v>
      </c>
      <c r="V81" s="67"/>
      <c r="W81" s="178"/>
      <c r="X81" s="178"/>
      <c r="Y81" s="68"/>
      <c r="Z81" s="68"/>
      <c r="AA81" s="68"/>
      <c r="AB81" s="68"/>
      <c r="AC81" s="178"/>
    </row>
    <row r="82" spans="1:29" ht="13.5" thickBot="1" x14ac:dyDescent="0.25">
      <c r="A82" s="18"/>
      <c r="B82" s="28" t="s">
        <v>10</v>
      </c>
      <c r="C82" s="29">
        <v>28</v>
      </c>
      <c r="D82" s="29">
        <v>10</v>
      </c>
      <c r="E82" s="29">
        <v>8</v>
      </c>
      <c r="F82" s="29">
        <v>11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256</v>
      </c>
      <c r="P82" s="29">
        <v>115</v>
      </c>
      <c r="Q82" s="29">
        <v>64</v>
      </c>
      <c r="R82" s="29">
        <v>69</v>
      </c>
      <c r="S82" s="69">
        <v>0.44921875</v>
      </c>
      <c r="Y82" s="178"/>
      <c r="Z82" s="178"/>
    </row>
    <row r="83" spans="1:29" ht="13.5" thickBot="1" x14ac:dyDescent="0.25">
      <c r="A83" s="18"/>
      <c r="B83" s="28" t="s">
        <v>11</v>
      </c>
      <c r="C83" s="29">
        <v>256</v>
      </c>
      <c r="D83" s="29">
        <v>115</v>
      </c>
      <c r="E83" s="29">
        <v>64</v>
      </c>
      <c r="F83" s="29">
        <v>69</v>
      </c>
      <c r="G83" s="29">
        <v>256</v>
      </c>
      <c r="H83" s="29">
        <v>115</v>
      </c>
      <c r="I83" s="29">
        <v>64</v>
      </c>
      <c r="J83" s="29">
        <v>69</v>
      </c>
      <c r="K83" s="29">
        <v>256</v>
      </c>
      <c r="L83" s="29">
        <v>115</v>
      </c>
      <c r="M83" s="29">
        <v>64</v>
      </c>
      <c r="N83" s="29">
        <v>0</v>
      </c>
      <c r="O83" s="70"/>
      <c r="P83" s="71"/>
      <c r="Q83" s="71"/>
      <c r="R83" s="71"/>
      <c r="S83" s="72"/>
      <c r="Y83" s="178"/>
      <c r="Z83" s="178"/>
      <c r="AC83" s="178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 s="149">
        <v>0.40104166666666663</v>
      </c>
      <c r="V84" s="208" t="s">
        <v>25</v>
      </c>
      <c r="W84" s="209"/>
      <c r="X84" s="210"/>
      <c r="Y84" s="178"/>
      <c r="Z84" s="178"/>
      <c r="AA84" s="73" t="s">
        <v>26</v>
      </c>
      <c r="AB84" s="73"/>
      <c r="AC84" s="178"/>
    </row>
    <row r="85" spans="1:29" x14ac:dyDescent="0.2">
      <c r="V85" s="77" t="s">
        <v>27</v>
      </c>
      <c r="W85" s="61"/>
      <c r="X85" s="78">
        <v>0.989247311827957</v>
      </c>
      <c r="Y85" s="178" t="s">
        <v>37</v>
      </c>
      <c r="Z85" s="178"/>
      <c r="AA85" s="73" t="s">
        <v>28</v>
      </c>
      <c r="AB85" s="73"/>
      <c r="AC85" s="178"/>
    </row>
    <row r="86" spans="1:29" x14ac:dyDescent="0.2">
      <c r="A86" s="67" t="s">
        <v>31</v>
      </c>
      <c r="C86" s="148">
        <v>9</v>
      </c>
      <c r="E86" s="73" t="s">
        <v>32</v>
      </c>
      <c r="V86" s="77" t="s">
        <v>29</v>
      </c>
      <c r="W86" s="61" t="s">
        <v>341</v>
      </c>
      <c r="X86" s="79">
        <v>0.77922077922077926</v>
      </c>
      <c r="Y86" s="178" t="s">
        <v>177</v>
      </c>
      <c r="Z86" s="178"/>
      <c r="AA86" s="73" t="s">
        <v>30</v>
      </c>
      <c r="AB86" s="73"/>
      <c r="AC86" s="178"/>
    </row>
    <row r="87" spans="1:29" x14ac:dyDescent="0.2">
      <c r="E87" s="73"/>
      <c r="V87" s="77" t="s">
        <v>29</v>
      </c>
      <c r="W87" s="61" t="s">
        <v>353</v>
      </c>
      <c r="X87" s="165">
        <v>0.48</v>
      </c>
      <c r="Y87" s="178" t="s">
        <v>182</v>
      </c>
      <c r="Z87" s="178"/>
      <c r="AA87" s="178"/>
      <c r="AB87" s="178"/>
      <c r="AC87" s="178"/>
    </row>
    <row r="88" spans="1:29" x14ac:dyDescent="0.2">
      <c r="V88" s="77" t="s">
        <v>29</v>
      </c>
      <c r="W88" s="61">
        <v>0</v>
      </c>
      <c r="X88" s="165" t="e">
        <v>#DIV/0!</v>
      </c>
      <c r="Y88" s="178" t="s">
        <v>182</v>
      </c>
    </row>
    <row r="89" spans="1:29" x14ac:dyDescent="0.2">
      <c r="V89" s="80" t="s">
        <v>29</v>
      </c>
      <c r="W89" s="81">
        <v>0</v>
      </c>
      <c r="X89" s="82" t="e">
        <v>#DIV/0!</v>
      </c>
      <c r="Y89" s="178" t="s">
        <v>182</v>
      </c>
    </row>
  </sheetData>
  <sheetProtection password="97AA" sheet="1" objects="1" scenarios="1"/>
  <sortState ref="A3:W13">
    <sortCondition descending="1" ref="T3:T13"/>
    <sortCondition descending="1" ref="U3:U13"/>
    <sortCondition descending="1" ref="W3:W13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71" priority="5" stopIfTrue="1" operator="equal">
      <formula>$Y$79</formula>
    </cfRule>
  </conditionalFormatting>
  <conditionalFormatting sqref="AA59:AB74 AA77:AB77">
    <cfRule type="cellIs" dxfId="70" priority="6" stopIfTrue="1" operator="equal">
      <formula>$AA$79</formula>
    </cfRule>
  </conditionalFormatting>
  <conditionalFormatting sqref="Y75:Z75">
    <cfRule type="cellIs" dxfId="69" priority="3" stopIfTrue="1" operator="equal">
      <formula>$Y$79</formula>
    </cfRule>
  </conditionalFormatting>
  <conditionalFormatting sqref="AA75:AB75">
    <cfRule type="cellIs" dxfId="68" priority="4" stopIfTrue="1" operator="equal">
      <formula>$AA$79</formula>
    </cfRule>
  </conditionalFormatting>
  <conditionalFormatting sqref="Y76:Z76">
    <cfRule type="cellIs" dxfId="67" priority="1" stopIfTrue="1" operator="equal">
      <formula>$Y$79</formula>
    </cfRule>
  </conditionalFormatting>
  <conditionalFormatting sqref="AA76:AB76">
    <cfRule type="cellIs" dxfId="6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92D050"/>
  </sheetPr>
  <dimension ref="A1:AD89"/>
  <sheetViews>
    <sheetView zoomScaleNormal="100" workbookViewId="0">
      <pane xSplit="2" ySplit="2" topLeftCell="C64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205" t="s">
        <v>79</v>
      </c>
      <c r="D1" s="206"/>
      <c r="E1" s="207"/>
      <c r="F1" s="4">
        <v>15</v>
      </c>
      <c r="G1" s="205" t="s">
        <v>61</v>
      </c>
      <c r="H1" s="206"/>
      <c r="I1" s="207"/>
      <c r="J1" s="4">
        <v>18</v>
      </c>
      <c r="K1" s="205" t="s">
        <v>266</v>
      </c>
      <c r="L1" s="206"/>
      <c r="M1" s="207"/>
      <c r="N1" s="4">
        <v>12</v>
      </c>
      <c r="O1" s="212" t="s">
        <v>333</v>
      </c>
      <c r="P1" s="206"/>
      <c r="Q1" s="207"/>
      <c r="R1" s="5">
        <v>7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188</v>
      </c>
      <c r="B3" s="86" t="s">
        <v>49</v>
      </c>
      <c r="C3" s="12">
        <v>6</v>
      </c>
      <c r="D3" s="13">
        <v>5</v>
      </c>
      <c r="E3" s="13">
        <v>1</v>
      </c>
      <c r="F3" s="14">
        <v>5</v>
      </c>
      <c r="G3" s="12">
        <v>5</v>
      </c>
      <c r="H3" s="13">
        <v>3</v>
      </c>
      <c r="I3" s="13">
        <v>1</v>
      </c>
      <c r="J3" s="14">
        <v>2</v>
      </c>
      <c r="K3" s="12">
        <v>4</v>
      </c>
      <c r="L3" s="13">
        <v>3</v>
      </c>
      <c r="M3" s="13">
        <v>0</v>
      </c>
      <c r="N3" s="14">
        <v>5</v>
      </c>
      <c r="O3" s="12">
        <v>5</v>
      </c>
      <c r="P3" s="13">
        <v>1</v>
      </c>
      <c r="Q3" s="13">
        <v>2</v>
      </c>
      <c r="R3" s="14">
        <v>2</v>
      </c>
      <c r="S3" s="17"/>
      <c r="T3" s="150"/>
    </row>
    <row r="4" spans="1:20" x14ac:dyDescent="0.2">
      <c r="A4" s="83" t="s">
        <v>276</v>
      </c>
      <c r="B4" s="86" t="s">
        <v>206</v>
      </c>
      <c r="C4" s="12">
        <v>1</v>
      </c>
      <c r="D4" s="13">
        <v>0</v>
      </c>
      <c r="E4" s="13">
        <v>0</v>
      </c>
      <c r="F4" s="14">
        <v>0</v>
      </c>
      <c r="G4" s="12">
        <v>2</v>
      </c>
      <c r="H4" s="13">
        <v>0</v>
      </c>
      <c r="I4" s="13">
        <v>1</v>
      </c>
      <c r="J4" s="14">
        <v>0</v>
      </c>
      <c r="K4" s="12"/>
      <c r="L4" s="13"/>
      <c r="M4" s="13"/>
      <c r="N4" s="14"/>
      <c r="O4" s="12">
        <v>4</v>
      </c>
      <c r="P4" s="13">
        <v>3</v>
      </c>
      <c r="Q4" s="13">
        <v>0</v>
      </c>
      <c r="R4" s="14">
        <v>0</v>
      </c>
      <c r="S4" s="17"/>
      <c r="T4" s="150"/>
    </row>
    <row r="5" spans="1:20" x14ac:dyDescent="0.2">
      <c r="A5" s="83" t="s">
        <v>308</v>
      </c>
      <c r="B5" s="86" t="s">
        <v>286</v>
      </c>
      <c r="C5" s="12">
        <v>6</v>
      </c>
      <c r="D5" s="148">
        <v>4</v>
      </c>
      <c r="E5" s="148">
        <v>1</v>
      </c>
      <c r="F5" s="14">
        <v>0</v>
      </c>
      <c r="G5" s="12">
        <v>5</v>
      </c>
      <c r="H5" s="148">
        <v>4</v>
      </c>
      <c r="I5" s="148">
        <v>1</v>
      </c>
      <c r="J5" s="14">
        <v>0</v>
      </c>
      <c r="K5" s="12">
        <v>4</v>
      </c>
      <c r="L5" s="148">
        <v>1</v>
      </c>
      <c r="M5" s="148">
        <v>2</v>
      </c>
      <c r="N5" s="14">
        <v>3</v>
      </c>
      <c r="O5" s="12">
        <v>5</v>
      </c>
      <c r="P5" s="148">
        <v>2</v>
      </c>
      <c r="Q5" s="148">
        <v>3</v>
      </c>
      <c r="R5" s="14">
        <v>2</v>
      </c>
      <c r="S5" s="17"/>
      <c r="T5" s="150"/>
    </row>
    <row r="6" spans="1:20" x14ac:dyDescent="0.2">
      <c r="A6" s="83" t="s">
        <v>145</v>
      </c>
      <c r="B6" s="86" t="s">
        <v>158</v>
      </c>
      <c r="C6" s="12">
        <v>6</v>
      </c>
      <c r="D6" s="148">
        <v>4</v>
      </c>
      <c r="E6" s="148">
        <v>1</v>
      </c>
      <c r="F6" s="14">
        <v>0</v>
      </c>
      <c r="G6" s="12">
        <v>4</v>
      </c>
      <c r="H6" s="148">
        <v>2</v>
      </c>
      <c r="I6" s="148">
        <v>1</v>
      </c>
      <c r="J6" s="14">
        <v>1</v>
      </c>
      <c r="K6" s="12">
        <v>4</v>
      </c>
      <c r="L6" s="148">
        <v>1</v>
      </c>
      <c r="M6" s="148">
        <v>0</v>
      </c>
      <c r="N6" s="14">
        <v>1</v>
      </c>
      <c r="O6" s="12">
        <v>5</v>
      </c>
      <c r="P6" s="148">
        <v>2</v>
      </c>
      <c r="Q6" s="148">
        <v>2</v>
      </c>
      <c r="R6" s="14">
        <v>0</v>
      </c>
      <c r="S6" s="17"/>
      <c r="T6" s="99"/>
    </row>
    <row r="7" spans="1:20" x14ac:dyDescent="0.2">
      <c r="A7" s="83" t="s">
        <v>142</v>
      </c>
      <c r="B7" s="86" t="s">
        <v>274</v>
      </c>
      <c r="C7" s="12">
        <v>6</v>
      </c>
      <c r="D7" s="148">
        <v>3</v>
      </c>
      <c r="E7" s="148">
        <v>1</v>
      </c>
      <c r="F7" s="14">
        <v>2</v>
      </c>
      <c r="G7" s="12">
        <v>5</v>
      </c>
      <c r="H7" s="148">
        <v>0</v>
      </c>
      <c r="I7" s="148">
        <v>1</v>
      </c>
      <c r="J7" s="14">
        <v>1</v>
      </c>
      <c r="K7" s="12">
        <v>4</v>
      </c>
      <c r="L7" s="148">
        <v>0</v>
      </c>
      <c r="M7" s="148">
        <v>1</v>
      </c>
      <c r="N7" s="14">
        <v>1</v>
      </c>
      <c r="O7" s="15">
        <v>5</v>
      </c>
      <c r="P7" s="148">
        <v>1</v>
      </c>
      <c r="Q7" s="148">
        <v>1</v>
      </c>
      <c r="R7" s="16">
        <v>1</v>
      </c>
      <c r="S7" s="17"/>
      <c r="T7" s="149"/>
    </row>
    <row r="8" spans="1:20" x14ac:dyDescent="0.2">
      <c r="A8" s="83" t="s">
        <v>125</v>
      </c>
      <c r="B8" s="86" t="s">
        <v>68</v>
      </c>
      <c r="C8" s="12">
        <v>2</v>
      </c>
      <c r="D8" s="148">
        <v>1</v>
      </c>
      <c r="E8" s="148">
        <v>0</v>
      </c>
      <c r="F8" s="14">
        <v>0</v>
      </c>
      <c r="G8" s="12"/>
      <c r="H8" s="148"/>
      <c r="I8" s="148"/>
      <c r="J8" s="14"/>
      <c r="K8" s="12"/>
      <c r="L8" s="148"/>
      <c r="M8" s="148"/>
      <c r="N8" s="14"/>
      <c r="O8" s="15"/>
      <c r="P8" s="148"/>
      <c r="Q8" s="148"/>
      <c r="R8" s="16"/>
      <c r="S8" s="17"/>
      <c r="T8" s="99"/>
    </row>
    <row r="9" spans="1:20" x14ac:dyDescent="0.2">
      <c r="A9" s="83" t="s">
        <v>149</v>
      </c>
      <c r="B9" s="86" t="s">
        <v>275</v>
      </c>
      <c r="C9" s="12">
        <v>0</v>
      </c>
      <c r="D9" s="148">
        <v>0</v>
      </c>
      <c r="E9" s="148">
        <v>0</v>
      </c>
      <c r="F9" s="14">
        <v>3</v>
      </c>
      <c r="G9" s="12">
        <v>2</v>
      </c>
      <c r="H9" s="148">
        <v>0</v>
      </c>
      <c r="I9" s="148">
        <v>1</v>
      </c>
      <c r="J9" s="14">
        <v>1</v>
      </c>
      <c r="K9" s="12">
        <v>0</v>
      </c>
      <c r="L9" s="148">
        <v>0</v>
      </c>
      <c r="M9" s="148">
        <v>0</v>
      </c>
      <c r="N9" s="14">
        <v>0</v>
      </c>
      <c r="O9" s="15"/>
      <c r="P9" s="148"/>
      <c r="Q9" s="148"/>
      <c r="R9" s="16"/>
      <c r="S9" s="17"/>
      <c r="T9" s="99"/>
    </row>
    <row r="10" spans="1:20" x14ac:dyDescent="0.2">
      <c r="A10" s="83" t="s">
        <v>309</v>
      </c>
      <c r="B10" s="86" t="s">
        <v>356</v>
      </c>
      <c r="C10" s="12">
        <v>6</v>
      </c>
      <c r="D10" s="148">
        <v>3</v>
      </c>
      <c r="E10" s="148">
        <v>2</v>
      </c>
      <c r="F10" s="14">
        <v>0</v>
      </c>
      <c r="G10" s="12">
        <v>5</v>
      </c>
      <c r="H10" s="148">
        <v>1</v>
      </c>
      <c r="I10" s="148">
        <v>3</v>
      </c>
      <c r="J10" s="14">
        <v>0</v>
      </c>
      <c r="K10" s="12">
        <v>4</v>
      </c>
      <c r="L10" s="148">
        <v>0</v>
      </c>
      <c r="M10" s="148">
        <v>1</v>
      </c>
      <c r="N10" s="14">
        <v>0</v>
      </c>
      <c r="O10" s="15">
        <v>2</v>
      </c>
      <c r="P10" s="148">
        <v>0</v>
      </c>
      <c r="Q10" s="148">
        <v>0</v>
      </c>
      <c r="R10" s="16">
        <v>0</v>
      </c>
      <c r="S10" s="17"/>
      <c r="T10" s="99"/>
    </row>
    <row r="11" spans="1:20" x14ac:dyDescent="0.2">
      <c r="A11" s="83" t="s">
        <v>310</v>
      </c>
      <c r="B11" s="86" t="s">
        <v>355</v>
      </c>
      <c r="C11" s="12">
        <v>3</v>
      </c>
      <c r="D11" s="148">
        <v>1</v>
      </c>
      <c r="E11" s="148">
        <v>0</v>
      </c>
      <c r="F11" s="14">
        <v>0</v>
      </c>
      <c r="G11" s="12">
        <v>1</v>
      </c>
      <c r="H11" s="148">
        <v>1</v>
      </c>
      <c r="I11" s="148">
        <v>0</v>
      </c>
      <c r="J11" s="14">
        <v>0</v>
      </c>
      <c r="K11" s="12">
        <v>4</v>
      </c>
      <c r="L11" s="148">
        <v>1</v>
      </c>
      <c r="M11" s="148">
        <v>0</v>
      </c>
      <c r="N11" s="14">
        <v>0</v>
      </c>
      <c r="O11" s="15">
        <v>2</v>
      </c>
      <c r="P11" s="148">
        <v>1</v>
      </c>
      <c r="Q11" s="148">
        <v>0</v>
      </c>
      <c r="R11" s="16">
        <v>0</v>
      </c>
      <c r="S11" s="17"/>
      <c r="T11" s="150"/>
    </row>
    <row r="12" spans="1:20" x14ac:dyDescent="0.2">
      <c r="A12" s="83"/>
      <c r="B12" s="86"/>
      <c r="C12" s="12"/>
      <c r="D12" s="148"/>
      <c r="E12" s="148"/>
      <c r="F12" s="14"/>
      <c r="G12" s="12"/>
      <c r="H12" s="148"/>
      <c r="I12" s="148"/>
      <c r="J12" s="14"/>
      <c r="K12" s="12"/>
      <c r="L12" s="148"/>
      <c r="M12" s="148"/>
      <c r="N12" s="14"/>
      <c r="O12" s="15"/>
      <c r="P12" s="148"/>
      <c r="Q12" s="148"/>
      <c r="R12" s="14"/>
      <c r="S12" s="17"/>
      <c r="T12" s="99"/>
    </row>
    <row r="13" spans="1:20" x14ac:dyDescent="0.2">
      <c r="A13" s="83"/>
      <c r="B13" s="86"/>
      <c r="C13" s="12"/>
      <c r="D13" s="148"/>
      <c r="E13" s="148"/>
      <c r="F13" s="14"/>
      <c r="G13" s="12"/>
      <c r="H13" s="148"/>
      <c r="I13" s="148"/>
      <c r="J13" s="14"/>
      <c r="K13" s="12"/>
      <c r="L13" s="148"/>
      <c r="M13" s="148"/>
      <c r="N13" s="14"/>
      <c r="O13" s="15"/>
      <c r="P13" s="148"/>
      <c r="Q13" s="148"/>
      <c r="R13" s="14"/>
      <c r="S13" s="17"/>
      <c r="T13" s="99"/>
    </row>
    <row r="14" spans="1:20" x14ac:dyDescent="0.2">
      <c r="A14" s="83"/>
      <c r="B14" s="86"/>
      <c r="C14" s="12"/>
      <c r="D14" s="148"/>
      <c r="E14" s="148"/>
      <c r="F14" s="14"/>
      <c r="G14" s="12"/>
      <c r="H14" s="148"/>
      <c r="I14" s="148"/>
      <c r="J14" s="14"/>
      <c r="K14" s="12"/>
      <c r="L14" s="148"/>
      <c r="M14" s="148"/>
      <c r="N14" s="14"/>
      <c r="O14" s="15"/>
      <c r="P14" s="148"/>
      <c r="Q14" s="148"/>
      <c r="R14" s="14"/>
      <c r="S14" s="17" t="s">
        <v>8</v>
      </c>
      <c r="T14" s="99"/>
    </row>
    <row r="15" spans="1:20" x14ac:dyDescent="0.2">
      <c r="A15" s="83"/>
      <c r="B15" s="86"/>
      <c r="C15" s="12"/>
      <c r="D15" s="148"/>
      <c r="E15" s="148"/>
      <c r="F15" s="14"/>
      <c r="G15" s="12"/>
      <c r="H15" s="148"/>
      <c r="I15" s="148"/>
      <c r="J15" s="14"/>
      <c r="K15" s="12"/>
      <c r="L15" s="148"/>
      <c r="M15" s="148"/>
      <c r="N15" s="14"/>
      <c r="O15" s="15"/>
      <c r="P15" s="148"/>
      <c r="Q15" s="148"/>
      <c r="R15" s="14"/>
      <c r="S15" s="17" t="s">
        <v>8</v>
      </c>
      <c r="T15" s="99"/>
    </row>
    <row r="16" spans="1:20" x14ac:dyDescent="0.2">
      <c r="A16" s="83"/>
      <c r="B16" s="86"/>
      <c r="C16" s="12"/>
      <c r="D16" s="148"/>
      <c r="E16" s="148"/>
      <c r="F16" s="14"/>
      <c r="G16" s="12"/>
      <c r="H16" s="148"/>
      <c r="I16" s="148"/>
      <c r="J16" s="14"/>
      <c r="K16" s="12"/>
      <c r="L16" s="148"/>
      <c r="M16" s="148"/>
      <c r="N16" s="14"/>
      <c r="O16" s="15"/>
      <c r="P16" s="148"/>
      <c r="Q16" s="148"/>
      <c r="R16" s="14"/>
      <c r="S16" s="17" t="s">
        <v>8</v>
      </c>
      <c r="T16" s="150"/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  <c r="T17" s="99"/>
    </row>
    <row r="18" spans="1:24" x14ac:dyDescent="0.2">
      <c r="A18" s="83"/>
      <c r="B18" s="86"/>
      <c r="C18" s="12"/>
      <c r="D18" s="148"/>
      <c r="E18" s="148"/>
      <c r="F18" s="14"/>
      <c r="G18" s="12"/>
      <c r="H18" s="148"/>
      <c r="I18" s="148"/>
      <c r="J18" s="14"/>
      <c r="K18" s="12"/>
      <c r="L18" s="148"/>
      <c r="M18" s="148"/>
      <c r="N18" s="14"/>
      <c r="O18" s="15"/>
      <c r="P18" s="148"/>
      <c r="Q18" s="148"/>
      <c r="R18" s="14"/>
      <c r="S18" s="17"/>
      <c r="T18" s="99"/>
    </row>
    <row r="19" spans="1:24" s="149" customFormat="1" x14ac:dyDescent="0.2">
      <c r="A19" s="83"/>
      <c r="B19" s="86"/>
      <c r="C19" s="12"/>
      <c r="D19" s="148"/>
      <c r="E19" s="148"/>
      <c r="F19" s="14"/>
      <c r="G19" s="12"/>
      <c r="H19" s="148"/>
      <c r="I19" s="148"/>
      <c r="J19" s="14"/>
      <c r="K19" s="12"/>
      <c r="L19" s="148"/>
      <c r="M19" s="148"/>
      <c r="N19" s="14"/>
      <c r="O19" s="15"/>
      <c r="P19" s="148"/>
      <c r="Q19" s="148"/>
      <c r="R19" s="14"/>
      <c r="S19" s="17"/>
      <c r="T19" s="99"/>
    </row>
    <row r="20" spans="1:24" s="149" customFormat="1" x14ac:dyDescent="0.2">
      <c r="A20" s="83"/>
      <c r="B20" s="86"/>
      <c r="C20" s="12"/>
      <c r="D20" s="148"/>
      <c r="E20" s="148"/>
      <c r="F20" s="14"/>
      <c r="G20" s="12"/>
      <c r="H20" s="148"/>
      <c r="I20" s="148"/>
      <c r="J20" s="14"/>
      <c r="K20" s="12"/>
      <c r="L20" s="148"/>
      <c r="M20" s="148"/>
      <c r="N20" s="14"/>
      <c r="O20" s="15"/>
      <c r="P20" s="148"/>
      <c r="Q20" s="148"/>
      <c r="R20" s="14"/>
      <c r="S20" s="17"/>
      <c r="T20" s="99"/>
    </row>
    <row r="21" spans="1:24" s="149" customFormat="1" ht="13.5" thickBot="1" x14ac:dyDescent="0.25">
      <c r="A21" s="83"/>
      <c r="B21" s="114"/>
      <c r="C21" s="115"/>
      <c r="D21" s="116"/>
      <c r="E21" s="116"/>
      <c r="F21" s="117"/>
      <c r="G21" s="115"/>
      <c r="H21" s="116"/>
      <c r="I21" s="116"/>
      <c r="J21" s="117"/>
      <c r="K21" s="115"/>
      <c r="L21" s="116"/>
      <c r="M21" s="116"/>
      <c r="N21" s="117"/>
      <c r="O21" s="154"/>
      <c r="P21" s="116"/>
      <c r="Q21" s="116"/>
      <c r="R21" s="118"/>
      <c r="S21" s="17"/>
      <c r="T21" s="99"/>
    </row>
    <row r="22" spans="1:24" x14ac:dyDescent="0.2">
      <c r="A22" s="18" t="s">
        <v>9</v>
      </c>
      <c r="B22" s="171" t="s">
        <v>75</v>
      </c>
      <c r="C22" s="20"/>
      <c r="D22" s="21"/>
      <c r="E22" s="21"/>
      <c r="F22" s="22"/>
      <c r="G22" s="20">
        <v>29</v>
      </c>
      <c r="H22" s="21">
        <v>11</v>
      </c>
      <c r="I22" s="21">
        <v>9</v>
      </c>
      <c r="J22" s="22">
        <v>5</v>
      </c>
      <c r="K22" s="20"/>
      <c r="L22" s="21"/>
      <c r="M22" s="21"/>
      <c r="N22" s="22"/>
      <c r="O22" s="20">
        <v>28</v>
      </c>
      <c r="P22" s="21">
        <v>10</v>
      </c>
      <c r="Q22" s="21">
        <v>8</v>
      </c>
      <c r="R22" s="23">
        <v>5</v>
      </c>
      <c r="S22" s="24"/>
      <c r="T22" s="147"/>
    </row>
    <row r="23" spans="1:24" x14ac:dyDescent="0.2">
      <c r="A23" s="18"/>
      <c r="B23" s="172" t="s">
        <v>69</v>
      </c>
      <c r="C23" s="90">
        <v>36</v>
      </c>
      <c r="D23" s="56">
        <v>21</v>
      </c>
      <c r="E23" s="56">
        <v>6</v>
      </c>
      <c r="F23" s="91">
        <v>10</v>
      </c>
      <c r="G23" s="90"/>
      <c r="H23" s="56"/>
      <c r="I23" s="56"/>
      <c r="J23" s="91"/>
      <c r="K23" s="90">
        <v>24</v>
      </c>
      <c r="L23" s="56">
        <v>6</v>
      </c>
      <c r="M23" s="56">
        <v>4</v>
      </c>
      <c r="N23" s="91">
        <v>10</v>
      </c>
      <c r="O23" s="90"/>
      <c r="P23" s="56"/>
      <c r="Q23" s="56"/>
      <c r="R23" s="91"/>
      <c r="S23" s="24"/>
      <c r="T23" s="99"/>
    </row>
    <row r="24" spans="1:24" x14ac:dyDescent="0.2">
      <c r="A24" s="18"/>
      <c r="B24" s="17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  <c r="T24" s="99"/>
    </row>
    <row r="25" spans="1:24" s="149" customFormat="1" ht="13.5" thickBot="1" x14ac:dyDescent="0.25">
      <c r="A25" s="18"/>
      <c r="B25" s="17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  <c r="T25" s="99"/>
    </row>
    <row r="26" spans="1:24" ht="13.5" thickBot="1" x14ac:dyDescent="0.25">
      <c r="A26" s="18"/>
      <c r="B26" s="28" t="s">
        <v>10</v>
      </c>
      <c r="C26" s="29">
        <v>36</v>
      </c>
      <c r="D26" s="29">
        <v>21</v>
      </c>
      <c r="E26" s="29">
        <v>6</v>
      </c>
      <c r="F26" s="29">
        <v>10</v>
      </c>
      <c r="G26" s="29">
        <v>29</v>
      </c>
      <c r="H26" s="29">
        <v>11</v>
      </c>
      <c r="I26" s="29">
        <v>9</v>
      </c>
      <c r="J26" s="29">
        <v>5</v>
      </c>
      <c r="K26" s="29">
        <v>24</v>
      </c>
      <c r="L26" s="29">
        <v>6</v>
      </c>
      <c r="M26" s="29">
        <v>4</v>
      </c>
      <c r="N26" s="29">
        <v>10</v>
      </c>
      <c r="O26" s="29">
        <v>28</v>
      </c>
      <c r="P26" s="29">
        <v>10</v>
      </c>
      <c r="Q26" s="29">
        <v>8</v>
      </c>
      <c r="R26" s="29">
        <v>5</v>
      </c>
      <c r="S26" s="24"/>
      <c r="T26" s="99"/>
    </row>
    <row r="27" spans="1:24" ht="13.5" thickBot="1" x14ac:dyDescent="0.25">
      <c r="A27" s="18"/>
      <c r="B27" s="28" t="s">
        <v>11</v>
      </c>
      <c r="C27" s="30">
        <v>36</v>
      </c>
      <c r="D27" s="30">
        <v>21</v>
      </c>
      <c r="E27" s="30">
        <v>6</v>
      </c>
      <c r="F27" s="30">
        <v>10</v>
      </c>
      <c r="G27" s="30">
        <v>65</v>
      </c>
      <c r="H27" s="30">
        <v>32</v>
      </c>
      <c r="I27" s="30">
        <v>15</v>
      </c>
      <c r="J27" s="30">
        <v>15</v>
      </c>
      <c r="K27" s="30">
        <v>89</v>
      </c>
      <c r="L27" s="30">
        <v>38</v>
      </c>
      <c r="M27" s="30">
        <v>19</v>
      </c>
      <c r="N27" s="30">
        <v>25</v>
      </c>
      <c r="O27" s="31">
        <v>117</v>
      </c>
      <c r="P27" s="30">
        <v>48</v>
      </c>
      <c r="Q27" s="30">
        <v>27</v>
      </c>
      <c r="R27" s="32">
        <v>30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05" t="s">
        <v>214</v>
      </c>
      <c r="D29" s="206"/>
      <c r="E29" s="207"/>
      <c r="F29" s="4">
        <v>19</v>
      </c>
      <c r="G29" s="205" t="s">
        <v>79</v>
      </c>
      <c r="H29" s="206"/>
      <c r="I29" s="207"/>
      <c r="J29" s="4">
        <v>10</v>
      </c>
      <c r="K29" s="205" t="s">
        <v>41</v>
      </c>
      <c r="L29" s="206"/>
      <c r="M29" s="207"/>
      <c r="N29" s="4">
        <v>10</v>
      </c>
      <c r="O29" s="212"/>
      <c r="P29" s="206"/>
      <c r="Q29" s="207"/>
      <c r="R29" s="5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">
        <v>188</v>
      </c>
      <c r="B31" s="86" t="s">
        <v>49</v>
      </c>
      <c r="C31" s="12">
        <v>5</v>
      </c>
      <c r="D31" s="13">
        <v>4</v>
      </c>
      <c r="E31" s="13">
        <v>0</v>
      </c>
      <c r="F31" s="14">
        <v>1</v>
      </c>
      <c r="G31" s="12">
        <v>5</v>
      </c>
      <c r="H31" s="13">
        <v>4</v>
      </c>
      <c r="I31" s="13">
        <v>1</v>
      </c>
      <c r="J31" s="14">
        <v>5</v>
      </c>
      <c r="K31" s="12">
        <v>5</v>
      </c>
      <c r="L31" s="13">
        <v>3</v>
      </c>
      <c r="M31" s="13">
        <v>2</v>
      </c>
      <c r="N31" s="14">
        <v>2</v>
      </c>
      <c r="O31" s="15"/>
      <c r="P31" s="13"/>
      <c r="Q31" s="13"/>
      <c r="R31" s="16"/>
      <c r="S31" s="17"/>
      <c r="T31" s="99"/>
      <c r="U31" s="41"/>
      <c r="V31" s="42"/>
      <c r="W31" s="41"/>
      <c r="X31" s="39"/>
    </row>
    <row r="32" spans="1:24" ht="12.75" customHeight="1" x14ac:dyDescent="0.2">
      <c r="A32" s="83" t="s">
        <v>276</v>
      </c>
      <c r="B32" s="86" t="s">
        <v>206</v>
      </c>
      <c r="C32" s="12">
        <v>3</v>
      </c>
      <c r="D32" s="13">
        <v>0</v>
      </c>
      <c r="E32" s="13">
        <v>0</v>
      </c>
      <c r="F32" s="14">
        <v>0</v>
      </c>
      <c r="G32" s="12"/>
      <c r="H32" s="13"/>
      <c r="I32" s="13"/>
      <c r="J32" s="14"/>
      <c r="K32" s="12"/>
      <c r="L32" s="13"/>
      <c r="M32" s="13"/>
      <c r="N32" s="14"/>
      <c r="O32" s="15"/>
      <c r="P32" s="13"/>
      <c r="Q32" s="13"/>
      <c r="R32" s="16"/>
      <c r="S32" s="17"/>
      <c r="T32" s="99"/>
      <c r="U32" s="43"/>
      <c r="V32" s="39"/>
      <c r="W32" s="39"/>
      <c r="X32" s="39"/>
    </row>
    <row r="33" spans="1:24" ht="12.75" customHeight="1" x14ac:dyDescent="0.2">
      <c r="A33" s="83" t="s">
        <v>308</v>
      </c>
      <c r="B33" s="86" t="s">
        <v>286</v>
      </c>
      <c r="C33" s="12">
        <v>4</v>
      </c>
      <c r="D33" s="13">
        <v>1</v>
      </c>
      <c r="E33" s="13">
        <v>1</v>
      </c>
      <c r="F33" s="14">
        <v>1</v>
      </c>
      <c r="G33" s="12">
        <v>5</v>
      </c>
      <c r="H33" s="13">
        <v>3</v>
      </c>
      <c r="I33" s="13">
        <v>1</v>
      </c>
      <c r="J33" s="14">
        <v>0</v>
      </c>
      <c r="K33" s="12">
        <v>5</v>
      </c>
      <c r="L33" s="13">
        <v>1</v>
      </c>
      <c r="M33" s="13">
        <v>1</v>
      </c>
      <c r="N33" s="14">
        <v>3</v>
      </c>
      <c r="O33" s="15"/>
      <c r="P33" s="13"/>
      <c r="Q33" s="13"/>
      <c r="R33" s="16"/>
      <c r="S33" s="17"/>
      <c r="T33" s="99"/>
      <c r="U33" s="43"/>
      <c r="V33" s="39"/>
      <c r="W33" s="39"/>
      <c r="X33" s="39"/>
    </row>
    <row r="34" spans="1:24" ht="12.75" customHeight="1" x14ac:dyDescent="0.2">
      <c r="A34" s="83" t="s">
        <v>145</v>
      </c>
      <c r="B34" s="86" t="s">
        <v>158</v>
      </c>
      <c r="C34" s="12">
        <v>5</v>
      </c>
      <c r="D34" s="13">
        <v>2</v>
      </c>
      <c r="E34" s="13">
        <v>2</v>
      </c>
      <c r="F34" s="14">
        <v>2</v>
      </c>
      <c r="G34" s="12">
        <v>5</v>
      </c>
      <c r="H34" s="13">
        <v>3</v>
      </c>
      <c r="I34" s="13">
        <v>2</v>
      </c>
      <c r="J34" s="14">
        <v>0</v>
      </c>
      <c r="K34" s="12">
        <v>5</v>
      </c>
      <c r="L34" s="13">
        <v>3</v>
      </c>
      <c r="M34" s="13">
        <v>1</v>
      </c>
      <c r="N34" s="14">
        <v>3</v>
      </c>
      <c r="O34" s="15"/>
      <c r="P34" s="13"/>
      <c r="Q34" s="13"/>
      <c r="R34" s="16"/>
      <c r="S34" s="17"/>
      <c r="T34" s="99"/>
      <c r="U34" s="43"/>
      <c r="V34" s="39"/>
      <c r="W34" s="44"/>
      <c r="X34" s="39"/>
    </row>
    <row r="35" spans="1:24" ht="12.75" customHeight="1" x14ac:dyDescent="0.2">
      <c r="A35" s="83" t="s">
        <v>142</v>
      </c>
      <c r="B35" s="86" t="s">
        <v>274</v>
      </c>
      <c r="C35" s="12">
        <v>4</v>
      </c>
      <c r="D35" s="13">
        <v>1</v>
      </c>
      <c r="E35" s="13">
        <v>1</v>
      </c>
      <c r="F35" s="14">
        <v>3</v>
      </c>
      <c r="G35" s="12">
        <v>5</v>
      </c>
      <c r="H35" s="13">
        <v>2</v>
      </c>
      <c r="I35" s="13">
        <v>2</v>
      </c>
      <c r="J35" s="14">
        <v>0</v>
      </c>
      <c r="K35" s="12">
        <v>4</v>
      </c>
      <c r="L35" s="13">
        <v>1</v>
      </c>
      <c r="M35" s="13">
        <v>0</v>
      </c>
      <c r="N35" s="14">
        <v>0</v>
      </c>
      <c r="O35" s="15"/>
      <c r="P35" s="13"/>
      <c r="Q35" s="13"/>
      <c r="R35" s="16"/>
      <c r="S35" s="17"/>
      <c r="T35" s="99"/>
      <c r="U35" s="43"/>
      <c r="V35" s="39"/>
      <c r="W35" s="44"/>
      <c r="X35" s="39"/>
    </row>
    <row r="36" spans="1:24" ht="12.75" customHeight="1" x14ac:dyDescent="0.2">
      <c r="A36" s="83" t="s">
        <v>125</v>
      </c>
      <c r="B36" s="86" t="s">
        <v>68</v>
      </c>
      <c r="C36" s="12"/>
      <c r="D36" s="13"/>
      <c r="E36" s="13"/>
      <c r="F36" s="14"/>
      <c r="G36" s="12">
        <v>1</v>
      </c>
      <c r="H36" s="13">
        <v>1</v>
      </c>
      <c r="I36" s="13">
        <v>0</v>
      </c>
      <c r="J36" s="14">
        <v>1</v>
      </c>
      <c r="K36" s="12"/>
      <c r="L36" s="13"/>
      <c r="M36" s="13"/>
      <c r="N36" s="14"/>
      <c r="O36" s="15"/>
      <c r="P36" s="13"/>
      <c r="Q36" s="13"/>
      <c r="R36" s="16"/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">
        <v>149</v>
      </c>
      <c r="B37" s="86" t="s">
        <v>275</v>
      </c>
      <c r="C37" s="12">
        <v>1</v>
      </c>
      <c r="D37" s="13">
        <v>0</v>
      </c>
      <c r="E37" s="13">
        <v>0</v>
      </c>
      <c r="F37" s="14">
        <v>0</v>
      </c>
      <c r="G37" s="12">
        <v>0</v>
      </c>
      <c r="H37" s="13">
        <v>0</v>
      </c>
      <c r="I37" s="13">
        <v>0</v>
      </c>
      <c r="J37" s="14">
        <v>1</v>
      </c>
      <c r="K37" s="12">
        <v>0</v>
      </c>
      <c r="L37" s="13">
        <v>0</v>
      </c>
      <c r="M37" s="13">
        <v>0</v>
      </c>
      <c r="N37" s="14">
        <v>2</v>
      </c>
      <c r="O37" s="15"/>
      <c r="P37" s="13"/>
      <c r="Q37" s="13"/>
      <c r="R37" s="16"/>
      <c r="S37" s="17"/>
      <c r="T37" s="99"/>
      <c r="U37" s="43"/>
      <c r="V37" s="39"/>
      <c r="W37" s="44"/>
      <c r="X37" s="39"/>
    </row>
    <row r="38" spans="1:24" ht="12.75" customHeight="1" x14ac:dyDescent="0.2">
      <c r="A38" s="83" t="s">
        <v>309</v>
      </c>
      <c r="B38" s="86" t="s">
        <v>356</v>
      </c>
      <c r="C38" s="12">
        <v>3</v>
      </c>
      <c r="D38" s="13">
        <v>0</v>
      </c>
      <c r="E38" s="13">
        <v>1</v>
      </c>
      <c r="F38" s="14">
        <v>0</v>
      </c>
      <c r="G38" s="12">
        <v>5</v>
      </c>
      <c r="H38" s="13">
        <v>2</v>
      </c>
      <c r="I38" s="13">
        <v>1</v>
      </c>
      <c r="J38" s="14">
        <v>0</v>
      </c>
      <c r="K38" s="12">
        <v>4</v>
      </c>
      <c r="L38" s="13">
        <v>3</v>
      </c>
      <c r="M38" s="13">
        <v>1</v>
      </c>
      <c r="N38" s="14">
        <v>0</v>
      </c>
      <c r="O38" s="15"/>
      <c r="P38" s="13"/>
      <c r="Q38" s="13"/>
      <c r="R38" s="16"/>
      <c r="S38" s="17"/>
      <c r="T38" s="99"/>
      <c r="U38" s="43"/>
      <c r="V38" s="39"/>
      <c r="W38" s="44"/>
      <c r="X38" s="39"/>
    </row>
    <row r="39" spans="1:24" ht="12.75" customHeight="1" x14ac:dyDescent="0.2">
      <c r="A39" s="83" t="s">
        <v>310</v>
      </c>
      <c r="B39" s="86" t="s">
        <v>355</v>
      </c>
      <c r="C39" s="12">
        <v>1</v>
      </c>
      <c r="D39" s="13">
        <v>0</v>
      </c>
      <c r="E39" s="13">
        <v>1</v>
      </c>
      <c r="F39" s="14">
        <v>0</v>
      </c>
      <c r="G39" s="12">
        <v>3</v>
      </c>
      <c r="H39" s="13">
        <v>2</v>
      </c>
      <c r="I39" s="13">
        <v>0</v>
      </c>
      <c r="J39" s="14">
        <v>1</v>
      </c>
      <c r="K39" s="12">
        <v>4</v>
      </c>
      <c r="L39" s="13">
        <v>1</v>
      </c>
      <c r="M39" s="13">
        <v>2</v>
      </c>
      <c r="N39" s="14">
        <v>0</v>
      </c>
      <c r="O39" s="15"/>
      <c r="P39" s="13"/>
      <c r="Q39" s="13"/>
      <c r="R39" s="16"/>
      <c r="S39" s="17"/>
      <c r="T39" s="99"/>
      <c r="U39" s="43"/>
      <c r="V39" s="39"/>
      <c r="W39" s="44"/>
      <c r="X39" s="39"/>
    </row>
    <row r="40" spans="1:24" ht="12.75" customHeight="1" x14ac:dyDescent="0.2">
      <c r="A40" s="83">
        <v>0</v>
      </c>
      <c r="B40" s="86">
        <v>0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T40" s="99"/>
      <c r="U40" s="43"/>
      <c r="V40" s="39"/>
      <c r="W40" s="44"/>
      <c r="X40" s="39"/>
    </row>
    <row r="41" spans="1:24" ht="12.75" customHeight="1" x14ac:dyDescent="0.2">
      <c r="A41" s="83">
        <v>0</v>
      </c>
      <c r="B41" s="86"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T41" s="99"/>
      <c r="U41" s="43"/>
      <c r="V41" s="39"/>
      <c r="W41" s="44"/>
      <c r="X41" s="39"/>
    </row>
    <row r="42" spans="1:24" x14ac:dyDescent="0.2">
      <c r="A42" s="83">
        <v>0</v>
      </c>
      <c r="B42" s="86"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T42" s="99"/>
      <c r="U42" s="43"/>
      <c r="V42" s="39"/>
      <c r="W42" s="39"/>
      <c r="X42" s="39"/>
    </row>
    <row r="43" spans="1:24" x14ac:dyDescent="0.2">
      <c r="A43" s="83">
        <v>0</v>
      </c>
      <c r="B43" s="86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T43" s="99"/>
      <c r="U43" s="43"/>
      <c r="V43" s="39"/>
      <c r="W43" s="39"/>
      <c r="X43" s="39"/>
    </row>
    <row r="44" spans="1:24" x14ac:dyDescent="0.2">
      <c r="A44" s="83">
        <v>0</v>
      </c>
      <c r="B44" s="86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T44" s="99"/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T45" s="99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48"/>
      <c r="E46" s="148"/>
      <c r="F46" s="14"/>
      <c r="G46" s="12"/>
      <c r="H46" s="148"/>
      <c r="I46" s="148"/>
      <c r="J46" s="14"/>
      <c r="K46" s="12"/>
      <c r="L46" s="148"/>
      <c r="M46" s="148"/>
      <c r="N46" s="14"/>
      <c r="O46" s="15"/>
      <c r="P46" s="148"/>
      <c r="Q46" s="148"/>
      <c r="R46" s="14"/>
      <c r="S46" s="17"/>
      <c r="U46" s="43"/>
      <c r="V46" s="39"/>
      <c r="W46" s="39"/>
      <c r="X46" s="39"/>
    </row>
    <row r="47" spans="1:24" s="149" customFormat="1" x14ac:dyDescent="0.2">
      <c r="A47" s="83">
        <v>0</v>
      </c>
      <c r="B47" s="86">
        <v>0</v>
      </c>
      <c r="C47" s="12"/>
      <c r="D47" s="148"/>
      <c r="E47" s="148"/>
      <c r="F47" s="14"/>
      <c r="G47" s="12"/>
      <c r="H47" s="148"/>
      <c r="I47" s="148"/>
      <c r="J47" s="14"/>
      <c r="K47" s="12"/>
      <c r="L47" s="148"/>
      <c r="M47" s="148"/>
      <c r="N47" s="14"/>
      <c r="O47" s="15"/>
      <c r="P47" s="148"/>
      <c r="Q47" s="148"/>
      <c r="R47" s="14"/>
      <c r="S47" s="17"/>
      <c r="U47" s="43"/>
      <c r="V47" s="39"/>
      <c r="W47" s="39"/>
      <c r="X47" s="39"/>
    </row>
    <row r="48" spans="1:24" s="149" customFormat="1" x14ac:dyDescent="0.2">
      <c r="A48" s="83">
        <v>0</v>
      </c>
      <c r="B48" s="86">
        <v>0</v>
      </c>
      <c r="C48" s="12"/>
      <c r="D48" s="148"/>
      <c r="E48" s="148"/>
      <c r="F48" s="14"/>
      <c r="G48" s="12"/>
      <c r="H48" s="148"/>
      <c r="I48" s="148"/>
      <c r="J48" s="14"/>
      <c r="K48" s="12"/>
      <c r="L48" s="148"/>
      <c r="M48" s="148"/>
      <c r="N48" s="14"/>
      <c r="O48" s="15"/>
      <c r="P48" s="148"/>
      <c r="Q48" s="148"/>
      <c r="R48" s="14"/>
      <c r="S48" s="17"/>
      <c r="U48" s="43"/>
      <c r="V48" s="39"/>
      <c r="W48" s="39"/>
      <c r="X48" s="39"/>
    </row>
    <row r="49" spans="1:30" s="149" customFormat="1" ht="13.5" thickBot="1" x14ac:dyDescent="0.25">
      <c r="A49" s="83"/>
      <c r="B49" s="114"/>
      <c r="C49" s="115"/>
      <c r="D49" s="116"/>
      <c r="E49" s="116"/>
      <c r="F49" s="117"/>
      <c r="G49" s="115"/>
      <c r="H49" s="116"/>
      <c r="I49" s="116"/>
      <c r="J49" s="117"/>
      <c r="K49" s="115"/>
      <c r="L49" s="116"/>
      <c r="M49" s="116"/>
      <c r="N49" s="117"/>
      <c r="O49" s="154"/>
      <c r="P49" s="116"/>
      <c r="Q49" s="116"/>
      <c r="R49" s="118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75</v>
      </c>
      <c r="C50" s="20"/>
      <c r="D50" s="21"/>
      <c r="E50" s="21"/>
      <c r="F50" s="22"/>
      <c r="G50" s="20">
        <v>29</v>
      </c>
      <c r="H50" s="21">
        <v>17</v>
      </c>
      <c r="I50" s="21">
        <v>7</v>
      </c>
      <c r="J50" s="22">
        <v>8</v>
      </c>
      <c r="K50" s="20"/>
      <c r="L50" s="21"/>
      <c r="M50" s="21"/>
      <c r="N50" s="22"/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64" t="s">
        <v>69</v>
      </c>
      <c r="C51" s="90">
        <v>26</v>
      </c>
      <c r="D51" s="56">
        <v>8</v>
      </c>
      <c r="E51" s="56">
        <v>6</v>
      </c>
      <c r="F51" s="91">
        <v>7</v>
      </c>
      <c r="G51" s="90"/>
      <c r="H51" s="56"/>
      <c r="I51" s="56"/>
      <c r="J51" s="91"/>
      <c r="K51" s="90">
        <v>27</v>
      </c>
      <c r="L51" s="56">
        <v>12</v>
      </c>
      <c r="M51" s="56">
        <v>7</v>
      </c>
      <c r="N51" s="91">
        <v>10</v>
      </c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4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49" customFormat="1" ht="13.5" thickBot="1" x14ac:dyDescent="0.25">
      <c r="A53" s="18"/>
      <c r="B53" s="164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26</v>
      </c>
      <c r="D54" s="29">
        <v>8</v>
      </c>
      <c r="E54" s="29">
        <v>6</v>
      </c>
      <c r="F54" s="29">
        <v>7</v>
      </c>
      <c r="G54" s="29">
        <v>29</v>
      </c>
      <c r="H54" s="29">
        <v>17</v>
      </c>
      <c r="I54" s="29">
        <v>7</v>
      </c>
      <c r="J54" s="29">
        <v>8</v>
      </c>
      <c r="K54" s="29">
        <v>27</v>
      </c>
      <c r="L54" s="29">
        <v>12</v>
      </c>
      <c r="M54" s="29">
        <v>7</v>
      </c>
      <c r="N54" s="29">
        <v>10</v>
      </c>
      <c r="O54" s="29">
        <v>0</v>
      </c>
      <c r="P54" s="29">
        <v>0</v>
      </c>
      <c r="Q54" s="29">
        <v>0</v>
      </c>
      <c r="R54" s="29"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143</v>
      </c>
      <c r="D55" s="30">
        <v>56</v>
      </c>
      <c r="E55" s="30">
        <v>33</v>
      </c>
      <c r="F55" s="30">
        <v>37</v>
      </c>
      <c r="G55" s="30">
        <v>172</v>
      </c>
      <c r="H55" s="30">
        <v>73</v>
      </c>
      <c r="I55" s="30">
        <v>40</v>
      </c>
      <c r="J55" s="30">
        <v>45</v>
      </c>
      <c r="K55" s="30">
        <v>199</v>
      </c>
      <c r="L55" s="30">
        <v>85</v>
      </c>
      <c r="M55" s="30">
        <v>47</v>
      </c>
      <c r="N55" s="30">
        <v>55</v>
      </c>
      <c r="O55" s="31">
        <v>199</v>
      </c>
      <c r="P55" s="30">
        <v>85</v>
      </c>
      <c r="Q55" s="30">
        <v>47</v>
      </c>
      <c r="R55" s="32">
        <v>55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205"/>
      <c r="D57" s="206"/>
      <c r="E57" s="207"/>
      <c r="F57" s="49"/>
      <c r="G57" s="205"/>
      <c r="H57" s="206"/>
      <c r="I57" s="207"/>
      <c r="J57" s="49"/>
      <c r="K57" s="205"/>
      <c r="L57" s="206"/>
      <c r="M57" s="211"/>
      <c r="N57" s="50"/>
      <c r="O57" s="51" t="s">
        <v>14</v>
      </c>
      <c r="P57" s="52"/>
      <c r="Q57" s="4"/>
      <c r="R57" s="53">
        <v>91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3" t="s">
        <v>42</v>
      </c>
    </row>
    <row r="59" spans="1:30" ht="13.5" thickTop="1" x14ac:dyDescent="0.2">
      <c r="A59" s="83" t="s">
        <v>188</v>
      </c>
      <c r="B59" s="86" t="s">
        <v>49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v>35</v>
      </c>
      <c r="P59" s="88">
        <v>23</v>
      </c>
      <c r="Q59" s="88">
        <v>7</v>
      </c>
      <c r="R59" s="89">
        <v>22</v>
      </c>
      <c r="S59" s="84">
        <v>0.65714285714285714</v>
      </c>
      <c r="U59" s="43" t="s">
        <v>188</v>
      </c>
      <c r="V59" s="86" t="s">
        <v>49</v>
      </c>
      <c r="W59" s="59">
        <v>22</v>
      </c>
      <c r="X59" s="59">
        <v>22</v>
      </c>
      <c r="Y59" s="60">
        <v>0.65714285714285714</v>
      </c>
      <c r="Z59" s="60" t="s">
        <v>177</v>
      </c>
      <c r="AA59" s="60">
        <v>3.1428571428571428</v>
      </c>
      <c r="AB59" s="60" t="s">
        <v>177</v>
      </c>
      <c r="AC59" s="59">
        <v>7</v>
      </c>
      <c r="AD59" s="104">
        <v>0.65714285714285714</v>
      </c>
    </row>
    <row r="60" spans="1:30" x14ac:dyDescent="0.2">
      <c r="A60" s="83" t="s">
        <v>276</v>
      </c>
      <c r="B60" s="86" t="s">
        <v>206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v>10</v>
      </c>
      <c r="P60" s="56">
        <v>3</v>
      </c>
      <c r="Q60" s="56">
        <v>1</v>
      </c>
      <c r="R60" s="91">
        <v>0</v>
      </c>
      <c r="S60" s="85">
        <v>0.3</v>
      </c>
      <c r="U60" s="43" t="s">
        <v>276</v>
      </c>
      <c r="V60" s="86" t="s">
        <v>206</v>
      </c>
      <c r="W60" s="59">
        <v>0</v>
      </c>
      <c r="X60" s="59" t="s">
        <v>387</v>
      </c>
      <c r="Y60" s="60">
        <v>0.3</v>
      </c>
      <c r="Z60" s="60" t="s">
        <v>180</v>
      </c>
      <c r="AA60" s="60">
        <v>0</v>
      </c>
      <c r="AB60" s="60" t="s">
        <v>177</v>
      </c>
      <c r="AC60" s="59">
        <v>4</v>
      </c>
      <c r="AD60" s="104">
        <v>0.15</v>
      </c>
    </row>
    <row r="61" spans="1:30" x14ac:dyDescent="0.2">
      <c r="A61" s="83" t="s">
        <v>308</v>
      </c>
      <c r="B61" s="86" t="s">
        <v>286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v>34</v>
      </c>
      <c r="P61" s="56">
        <v>16</v>
      </c>
      <c r="Q61" s="56">
        <v>10</v>
      </c>
      <c r="R61" s="91">
        <v>9</v>
      </c>
      <c r="S61" s="85">
        <v>0.47058823529411764</v>
      </c>
      <c r="U61" s="43" t="s">
        <v>308</v>
      </c>
      <c r="V61" s="86" t="s">
        <v>286</v>
      </c>
      <c r="W61" s="59">
        <v>9</v>
      </c>
      <c r="X61" s="59">
        <v>9</v>
      </c>
      <c r="Y61" s="60">
        <v>0.47058823529411764</v>
      </c>
      <c r="Z61" s="60" t="s">
        <v>177</v>
      </c>
      <c r="AA61" s="60">
        <v>1.2857142857142858</v>
      </c>
      <c r="AB61" s="60" t="s">
        <v>177</v>
      </c>
      <c r="AC61" s="59">
        <v>7</v>
      </c>
      <c r="AD61" s="104">
        <v>0.47058823529411764</v>
      </c>
    </row>
    <row r="62" spans="1:30" x14ac:dyDescent="0.2">
      <c r="A62" s="83" t="s">
        <v>145</v>
      </c>
      <c r="B62" s="86" t="s">
        <v>158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v>34</v>
      </c>
      <c r="P62" s="56">
        <v>17</v>
      </c>
      <c r="Q62" s="56">
        <v>9</v>
      </c>
      <c r="R62" s="91">
        <v>7</v>
      </c>
      <c r="S62" s="85">
        <v>0.5</v>
      </c>
      <c r="U62" s="43" t="s">
        <v>145</v>
      </c>
      <c r="V62" s="86" t="s">
        <v>158</v>
      </c>
      <c r="W62" s="59">
        <v>7</v>
      </c>
      <c r="X62" s="59">
        <v>7</v>
      </c>
      <c r="Y62" s="60">
        <v>0.5</v>
      </c>
      <c r="Z62" s="60" t="s">
        <v>177</v>
      </c>
      <c r="AA62" s="60">
        <v>1</v>
      </c>
      <c r="AB62" s="60" t="s">
        <v>177</v>
      </c>
      <c r="AC62" s="59">
        <v>7</v>
      </c>
      <c r="AD62" s="104">
        <v>0.5</v>
      </c>
    </row>
    <row r="63" spans="1:30" x14ac:dyDescent="0.2">
      <c r="A63" s="83" t="s">
        <v>142</v>
      </c>
      <c r="B63" s="86" t="s">
        <v>274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v>33</v>
      </c>
      <c r="P63" s="56">
        <v>8</v>
      </c>
      <c r="Q63" s="56">
        <v>7</v>
      </c>
      <c r="R63" s="91">
        <v>8</v>
      </c>
      <c r="S63" s="85">
        <v>0.24242424242424243</v>
      </c>
      <c r="U63" s="43" t="s">
        <v>142</v>
      </c>
      <c r="V63" s="86" t="s">
        <v>274</v>
      </c>
      <c r="W63" s="59">
        <v>8</v>
      </c>
      <c r="X63" s="59">
        <v>8</v>
      </c>
      <c r="Y63" s="60">
        <v>0.24242424242424243</v>
      </c>
      <c r="Z63" s="60" t="s">
        <v>177</v>
      </c>
      <c r="AA63" s="60">
        <v>1.1428571428571428</v>
      </c>
      <c r="AB63" s="60" t="s">
        <v>177</v>
      </c>
      <c r="AC63" s="59">
        <v>7</v>
      </c>
      <c r="AD63" s="104">
        <v>0.24242424242424243</v>
      </c>
    </row>
    <row r="64" spans="1:30" x14ac:dyDescent="0.2">
      <c r="A64" s="83" t="s">
        <v>125</v>
      </c>
      <c r="B64" s="86" t="s">
        <v>68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v>3</v>
      </c>
      <c r="P64" s="56">
        <v>2</v>
      </c>
      <c r="Q64" s="56">
        <v>0</v>
      </c>
      <c r="R64" s="91">
        <v>1</v>
      </c>
      <c r="S64" s="85">
        <v>0.66666666666666663</v>
      </c>
      <c r="U64" s="43" t="s">
        <v>125</v>
      </c>
      <c r="V64" s="86" t="s">
        <v>68</v>
      </c>
      <c r="W64" s="59">
        <v>1</v>
      </c>
      <c r="X64" s="59">
        <v>1</v>
      </c>
      <c r="Y64" s="60">
        <v>0.66666666666666663</v>
      </c>
      <c r="Z64" s="60" t="s">
        <v>180</v>
      </c>
      <c r="AA64" s="60">
        <v>0.5</v>
      </c>
      <c r="AB64" s="60" t="s">
        <v>181</v>
      </c>
      <c r="AC64" s="59">
        <v>2</v>
      </c>
      <c r="AD64" s="104">
        <v>0.1</v>
      </c>
    </row>
    <row r="65" spans="1:30" x14ac:dyDescent="0.2">
      <c r="A65" s="83" t="s">
        <v>149</v>
      </c>
      <c r="B65" s="86" t="s">
        <v>275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v>3</v>
      </c>
      <c r="P65" s="56">
        <v>0</v>
      </c>
      <c r="Q65" s="56">
        <v>1</v>
      </c>
      <c r="R65" s="91">
        <v>7</v>
      </c>
      <c r="S65" s="85">
        <v>0</v>
      </c>
      <c r="U65" s="43" t="s">
        <v>149</v>
      </c>
      <c r="V65" s="86" t="s">
        <v>275</v>
      </c>
      <c r="W65" s="59">
        <v>7</v>
      </c>
      <c r="X65" s="59">
        <v>7</v>
      </c>
      <c r="Y65" s="60">
        <v>0</v>
      </c>
      <c r="Z65" s="60" t="s">
        <v>180</v>
      </c>
      <c r="AA65" s="60">
        <v>1.1666666666666667</v>
      </c>
      <c r="AB65" s="60" t="s">
        <v>177</v>
      </c>
      <c r="AC65" s="59">
        <v>6</v>
      </c>
      <c r="AD65" s="104">
        <v>0</v>
      </c>
    </row>
    <row r="66" spans="1:30" x14ac:dyDescent="0.2">
      <c r="A66" s="83" t="s">
        <v>309</v>
      </c>
      <c r="B66" s="86" t="s">
        <v>356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v>29</v>
      </c>
      <c r="P66" s="56">
        <v>9</v>
      </c>
      <c r="Q66" s="56">
        <v>9</v>
      </c>
      <c r="R66" s="91">
        <v>0</v>
      </c>
      <c r="S66" s="85">
        <v>0.31034482758620691</v>
      </c>
      <c r="U66" s="43" t="s">
        <v>309</v>
      </c>
      <c r="V66" s="86" t="s">
        <v>356</v>
      </c>
      <c r="W66" s="59">
        <v>0</v>
      </c>
      <c r="X66" s="59" t="s">
        <v>387</v>
      </c>
      <c r="Y66" s="60">
        <v>0.31034482758620691</v>
      </c>
      <c r="Z66" s="60" t="s">
        <v>177</v>
      </c>
      <c r="AA66" s="60">
        <v>0</v>
      </c>
      <c r="AB66" s="60" t="s">
        <v>177</v>
      </c>
      <c r="AC66" s="59">
        <v>7</v>
      </c>
      <c r="AD66" s="104">
        <v>0.31034482758620691</v>
      </c>
    </row>
    <row r="67" spans="1:30" x14ac:dyDescent="0.2">
      <c r="A67" s="83" t="s">
        <v>310</v>
      </c>
      <c r="B67" s="86" t="s">
        <v>355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v>18</v>
      </c>
      <c r="P67" s="56">
        <v>7</v>
      </c>
      <c r="Q67" s="56">
        <v>3</v>
      </c>
      <c r="R67" s="91">
        <v>1</v>
      </c>
      <c r="S67" s="85">
        <v>0.3888888888888889</v>
      </c>
      <c r="U67" s="43" t="s">
        <v>310</v>
      </c>
      <c r="V67" s="86" t="s">
        <v>355</v>
      </c>
      <c r="W67" s="59">
        <v>1</v>
      </c>
      <c r="X67" s="59">
        <v>1</v>
      </c>
      <c r="Y67" s="60">
        <v>0.3888888888888889</v>
      </c>
      <c r="Z67" s="60" t="s">
        <v>180</v>
      </c>
      <c r="AA67" s="60">
        <v>0.14285714285714285</v>
      </c>
      <c r="AB67" s="60" t="s">
        <v>177</v>
      </c>
      <c r="AC67" s="59">
        <v>7</v>
      </c>
      <c r="AD67" s="104">
        <v>0.35</v>
      </c>
    </row>
    <row r="68" spans="1:30" x14ac:dyDescent="0.2">
      <c r="A68" s="83">
        <v>0</v>
      </c>
      <c r="B68" s="86"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v>0</v>
      </c>
      <c r="P68" s="56">
        <v>0</v>
      </c>
      <c r="Q68" s="56">
        <v>0</v>
      </c>
      <c r="R68" s="91">
        <v>0</v>
      </c>
      <c r="S68" s="85">
        <v>0</v>
      </c>
      <c r="U68" s="43">
        <v>0</v>
      </c>
      <c r="V68" s="86">
        <v>0</v>
      </c>
      <c r="W68" s="59">
        <v>0</v>
      </c>
      <c r="X68" s="59" t="s">
        <v>387</v>
      </c>
      <c r="Y68" s="60">
        <v>0</v>
      </c>
      <c r="Z68" s="60" t="s">
        <v>180</v>
      </c>
      <c r="AA68" s="60">
        <v>0</v>
      </c>
      <c r="AB68" s="60" t="s">
        <v>181</v>
      </c>
      <c r="AC68" s="59">
        <v>0</v>
      </c>
      <c r="AD68" s="104">
        <v>0</v>
      </c>
    </row>
    <row r="69" spans="1:30" x14ac:dyDescent="0.2">
      <c r="A69" s="83">
        <v>0</v>
      </c>
      <c r="B69" s="86"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v>0</v>
      </c>
      <c r="P69" s="56">
        <v>0</v>
      </c>
      <c r="Q69" s="56">
        <v>0</v>
      </c>
      <c r="R69" s="91">
        <v>0</v>
      </c>
      <c r="S69" s="85">
        <v>0</v>
      </c>
      <c r="U69" s="43">
        <v>0</v>
      </c>
      <c r="V69" s="86">
        <v>0</v>
      </c>
      <c r="W69" s="59">
        <v>0</v>
      </c>
      <c r="X69" s="59" t="s">
        <v>387</v>
      </c>
      <c r="Y69" s="60">
        <v>0</v>
      </c>
      <c r="Z69" s="60" t="s">
        <v>180</v>
      </c>
      <c r="AA69" s="60">
        <v>0</v>
      </c>
      <c r="AB69" s="60" t="s">
        <v>181</v>
      </c>
      <c r="AC69" s="59">
        <v>0</v>
      </c>
      <c r="AD69" s="104">
        <v>0</v>
      </c>
    </row>
    <row r="70" spans="1:30" x14ac:dyDescent="0.2">
      <c r="A70" s="83">
        <v>0</v>
      </c>
      <c r="B70" s="86"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v>0</v>
      </c>
      <c r="P70" s="93">
        <v>0</v>
      </c>
      <c r="Q70" s="93">
        <v>0</v>
      </c>
      <c r="R70" s="94">
        <v>0</v>
      </c>
      <c r="S70" s="85">
        <v>0</v>
      </c>
      <c r="U70" s="43">
        <v>0</v>
      </c>
      <c r="V70" s="86">
        <v>0</v>
      </c>
      <c r="W70" s="59">
        <v>0</v>
      </c>
      <c r="X70" s="59" t="s">
        <v>387</v>
      </c>
      <c r="Y70" s="60">
        <v>0</v>
      </c>
      <c r="Z70" s="60" t="s">
        <v>180</v>
      </c>
      <c r="AA70" s="60">
        <v>0</v>
      </c>
      <c r="AB70" s="60" t="s">
        <v>181</v>
      </c>
      <c r="AC70" s="59">
        <v>0</v>
      </c>
      <c r="AD70" s="104">
        <v>0</v>
      </c>
    </row>
    <row r="71" spans="1:30" x14ac:dyDescent="0.2">
      <c r="A71" s="83">
        <v>0</v>
      </c>
      <c r="B71" s="86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v>0</v>
      </c>
      <c r="P71" s="56">
        <v>0</v>
      </c>
      <c r="Q71" s="56">
        <v>0</v>
      </c>
      <c r="R71" s="91">
        <v>0</v>
      </c>
      <c r="S71" s="85">
        <v>0</v>
      </c>
      <c r="U71" s="43">
        <v>0</v>
      </c>
      <c r="V71" s="86">
        <v>0</v>
      </c>
      <c r="W71" s="59">
        <v>0</v>
      </c>
      <c r="X71" s="59" t="s">
        <v>387</v>
      </c>
      <c r="Y71" s="60">
        <v>0</v>
      </c>
      <c r="Z71" s="60" t="s">
        <v>180</v>
      </c>
      <c r="AA71" s="60">
        <v>0</v>
      </c>
      <c r="AB71" s="60" t="s">
        <v>181</v>
      </c>
      <c r="AC71" s="59">
        <v>0</v>
      </c>
      <c r="AD71" s="104">
        <v>0</v>
      </c>
    </row>
    <row r="72" spans="1:30" x14ac:dyDescent="0.2">
      <c r="A72" s="83">
        <v>0</v>
      </c>
      <c r="B72" s="86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0</v>
      </c>
      <c r="P72" s="56">
        <v>0</v>
      </c>
      <c r="Q72" s="56">
        <v>0</v>
      </c>
      <c r="R72" s="91">
        <v>0</v>
      </c>
      <c r="S72" s="85">
        <v>0</v>
      </c>
      <c r="U72" s="43">
        <v>0</v>
      </c>
      <c r="V72" s="86">
        <v>0</v>
      </c>
      <c r="W72" s="59">
        <v>0</v>
      </c>
      <c r="X72" s="59" t="s">
        <v>387</v>
      </c>
      <c r="Y72" s="60">
        <v>0</v>
      </c>
      <c r="Z72" s="60" t="s">
        <v>180</v>
      </c>
      <c r="AA72" s="60">
        <v>0</v>
      </c>
      <c r="AB72" s="60" t="s">
        <v>181</v>
      </c>
      <c r="AC72" s="59">
        <v>0</v>
      </c>
      <c r="AD72" s="104">
        <v>0</v>
      </c>
    </row>
    <row r="73" spans="1:30" x14ac:dyDescent="0.2">
      <c r="A73" s="83">
        <v>0</v>
      </c>
      <c r="B73" s="86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180</v>
      </c>
      <c r="AA73" s="60">
        <v>0</v>
      </c>
      <c r="AB73" s="60" t="s">
        <v>181</v>
      </c>
      <c r="AC73" s="59">
        <v>0</v>
      </c>
      <c r="AD73" s="104">
        <v>0</v>
      </c>
    </row>
    <row r="74" spans="1:30" x14ac:dyDescent="0.2">
      <c r="A74" s="83">
        <v>0</v>
      </c>
      <c r="B74" s="86">
        <v>0</v>
      </c>
      <c r="C74" s="155"/>
      <c r="D74" s="156"/>
      <c r="E74" s="156"/>
      <c r="F74" s="157"/>
      <c r="G74" s="155"/>
      <c r="H74" s="156"/>
      <c r="I74" s="156"/>
      <c r="J74" s="157"/>
      <c r="K74" s="155"/>
      <c r="L74" s="156"/>
      <c r="M74" s="156"/>
      <c r="N74" s="157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180</v>
      </c>
      <c r="AA74" s="60">
        <v>0</v>
      </c>
      <c r="AB74" s="60" t="s">
        <v>181</v>
      </c>
      <c r="AC74" s="59">
        <v>0</v>
      </c>
      <c r="AD74" s="104">
        <v>0</v>
      </c>
    </row>
    <row r="75" spans="1:30" s="149" customFormat="1" x14ac:dyDescent="0.2">
      <c r="A75" s="83">
        <v>0</v>
      </c>
      <c r="B75" s="86">
        <v>0</v>
      </c>
      <c r="C75" s="12"/>
      <c r="D75" s="148"/>
      <c r="E75" s="148"/>
      <c r="F75" s="14"/>
      <c r="G75" s="12"/>
      <c r="H75" s="148"/>
      <c r="I75" s="148"/>
      <c r="J75" s="14"/>
      <c r="K75" s="12"/>
      <c r="L75" s="148"/>
      <c r="M75" s="148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180</v>
      </c>
      <c r="AA75" s="60">
        <v>0</v>
      </c>
      <c r="AB75" s="60" t="s">
        <v>181</v>
      </c>
      <c r="AC75" s="59">
        <v>0</v>
      </c>
      <c r="AD75" s="104">
        <v>0</v>
      </c>
    </row>
    <row r="76" spans="1:30" s="149" customFormat="1" x14ac:dyDescent="0.2">
      <c r="A76" s="83">
        <v>0</v>
      </c>
      <c r="B76" s="86">
        <v>0</v>
      </c>
      <c r="C76" s="12"/>
      <c r="D76" s="148"/>
      <c r="E76" s="148"/>
      <c r="F76" s="14"/>
      <c r="G76" s="12"/>
      <c r="H76" s="148"/>
      <c r="I76" s="148"/>
      <c r="J76" s="14"/>
      <c r="K76" s="12"/>
      <c r="L76" s="148"/>
      <c r="M76" s="148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180</v>
      </c>
      <c r="AA76" s="60">
        <v>0</v>
      </c>
      <c r="AB76" s="60" t="s">
        <v>181</v>
      </c>
      <c r="AC76" s="59">
        <v>0</v>
      </c>
      <c r="AD76" s="104">
        <v>0</v>
      </c>
    </row>
    <row r="77" spans="1:30" ht="13.5" thickBot="1" x14ac:dyDescent="0.25">
      <c r="A77" s="83"/>
      <c r="B77" s="114"/>
      <c r="C77" s="115"/>
      <c r="D77" s="116"/>
      <c r="E77" s="116"/>
      <c r="F77" s="117"/>
      <c r="G77" s="115"/>
      <c r="H77" s="116"/>
      <c r="I77" s="116"/>
      <c r="J77" s="117"/>
      <c r="K77" s="115"/>
      <c r="L77" s="116"/>
      <c r="M77" s="116"/>
      <c r="N77" s="118"/>
      <c r="O77" s="119"/>
      <c r="P77" s="120"/>
      <c r="Q77" s="120"/>
      <c r="R77" s="121"/>
      <c r="S77" s="122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75</v>
      </c>
      <c r="C78" s="20"/>
      <c r="D78" s="21"/>
      <c r="E78" s="21"/>
      <c r="F78" s="22"/>
      <c r="G78" s="20"/>
      <c r="H78" s="21"/>
      <c r="I78" s="21"/>
      <c r="J78" s="22"/>
      <c r="K78" s="64"/>
      <c r="L78" s="65"/>
      <c r="M78" s="65"/>
      <c r="N78" s="66"/>
      <c r="O78" s="32">
        <v>86</v>
      </c>
      <c r="P78" s="21">
        <v>38</v>
      </c>
      <c r="Q78" s="160">
        <v>24</v>
      </c>
      <c r="R78" s="159"/>
      <c r="S78" s="161">
        <v>0.27906976744186046</v>
      </c>
      <c r="V78" s="56" t="s">
        <v>23</v>
      </c>
      <c r="W78" s="59">
        <v>55</v>
      </c>
      <c r="X78" s="59">
        <v>55</v>
      </c>
      <c r="Y78" s="61"/>
      <c r="Z78" s="61"/>
      <c r="AA78" s="61"/>
      <c r="AB78" s="61"/>
      <c r="AC78" s="62"/>
    </row>
    <row r="79" spans="1:30" x14ac:dyDescent="0.2">
      <c r="A79" s="11"/>
      <c r="B79" s="158" t="s">
        <v>69</v>
      </c>
      <c r="C79" s="12"/>
      <c r="D79" s="13"/>
      <c r="E79" s="13"/>
      <c r="F79" s="14"/>
      <c r="G79" s="90"/>
      <c r="H79" s="56"/>
      <c r="I79" s="56"/>
      <c r="J79" s="91"/>
      <c r="K79" s="12"/>
      <c r="L79" s="13"/>
      <c r="M79" s="13"/>
      <c r="N79" s="14"/>
      <c r="O79" s="90">
        <v>113</v>
      </c>
      <c r="P79" s="56">
        <v>47</v>
      </c>
      <c r="Q79" s="56">
        <v>23</v>
      </c>
      <c r="R79" s="91"/>
      <c r="S79" s="162">
        <v>0.20353982300884957</v>
      </c>
      <c r="V79" s="67" t="s">
        <v>24</v>
      </c>
      <c r="W79" s="62"/>
      <c r="X79" s="62"/>
      <c r="Y79" s="68">
        <v>0.66666666666666663</v>
      </c>
      <c r="Z79" s="68"/>
      <c r="AA79" s="68">
        <v>3.1428571428571428</v>
      </c>
      <c r="AB79" s="68"/>
      <c r="AC79" s="62"/>
    </row>
    <row r="80" spans="1:30" x14ac:dyDescent="0.2">
      <c r="A80" s="11"/>
      <c r="B80" s="158">
        <v>0</v>
      </c>
      <c r="C80" s="12"/>
      <c r="D80" s="148"/>
      <c r="E80" s="148"/>
      <c r="F80" s="14"/>
      <c r="G80" s="12"/>
      <c r="H80" s="148"/>
      <c r="I80" s="148"/>
      <c r="J80" s="14"/>
      <c r="K80" s="12"/>
      <c r="L80" s="148"/>
      <c r="M80" s="148"/>
      <c r="N80" s="14"/>
      <c r="O80" s="90">
        <v>0</v>
      </c>
      <c r="P80" s="56">
        <v>0</v>
      </c>
      <c r="Q80" s="56">
        <v>0</v>
      </c>
      <c r="R80" s="91"/>
      <c r="S80" s="162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49" customFormat="1" ht="13.5" thickBot="1" x14ac:dyDescent="0.25">
      <c r="A81" s="173"/>
      <c r="B81" s="158">
        <v>0</v>
      </c>
      <c r="C81" s="175"/>
      <c r="D81" s="176"/>
      <c r="E81" s="176"/>
      <c r="F81" s="177"/>
      <c r="G81" s="175"/>
      <c r="H81" s="176"/>
      <c r="I81" s="176"/>
      <c r="J81" s="177"/>
      <c r="K81" s="175"/>
      <c r="L81" s="176"/>
      <c r="M81" s="176"/>
      <c r="N81" s="177"/>
      <c r="O81" s="25">
        <v>0</v>
      </c>
      <c r="P81" s="26">
        <v>0</v>
      </c>
      <c r="Q81" s="26">
        <v>0</v>
      </c>
      <c r="R81" s="27"/>
      <c r="S81" s="163" t="e">
        <v>#DIV/0!</v>
      </c>
      <c r="V81" s="67"/>
      <c r="W81" s="174"/>
      <c r="X81" s="174"/>
      <c r="Y81" s="68"/>
      <c r="Z81" s="68"/>
      <c r="AA81" s="68"/>
      <c r="AB81" s="68"/>
      <c r="AC81" s="174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199</v>
      </c>
      <c r="P82" s="29">
        <v>85</v>
      </c>
      <c r="Q82" s="29">
        <v>47</v>
      </c>
      <c r="R82" s="29">
        <v>55</v>
      </c>
      <c r="S82" s="69">
        <v>0.42713567839195982</v>
      </c>
      <c r="Y82" s="62"/>
      <c r="Z82" s="62"/>
    </row>
    <row r="83" spans="1:29" ht="13.5" thickBot="1" x14ac:dyDescent="0.25">
      <c r="A83" s="18"/>
      <c r="B83" s="28" t="s">
        <v>11</v>
      </c>
      <c r="C83" s="29">
        <v>199</v>
      </c>
      <c r="D83" s="29">
        <v>85</v>
      </c>
      <c r="E83" s="29">
        <v>47</v>
      </c>
      <c r="F83" s="29">
        <v>55</v>
      </c>
      <c r="G83" s="29">
        <v>199</v>
      </c>
      <c r="H83" s="29">
        <v>85</v>
      </c>
      <c r="I83" s="29">
        <v>47</v>
      </c>
      <c r="J83" s="29">
        <v>55</v>
      </c>
      <c r="K83" s="29">
        <v>199</v>
      </c>
      <c r="L83" s="29">
        <v>85</v>
      </c>
      <c r="M83" s="29">
        <v>47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0.44078947368421051</v>
      </c>
      <c r="V84" s="208"/>
      <c r="W84" s="209"/>
      <c r="X84" s="210"/>
      <c r="Y84" s="62"/>
      <c r="Z84" s="62"/>
      <c r="AA84" s="73"/>
      <c r="AB84" s="73"/>
      <c r="AC84" s="62"/>
    </row>
    <row r="85" spans="1:29" x14ac:dyDescent="0.2">
      <c r="V85" s="77" t="s">
        <v>27</v>
      </c>
      <c r="W85" s="61"/>
      <c r="X85" s="78">
        <v>0.8351648351648352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7</v>
      </c>
      <c r="E86" s="73" t="s">
        <v>32</v>
      </c>
      <c r="V86" s="77" t="s">
        <v>29</v>
      </c>
      <c r="W86" s="61" t="s">
        <v>75</v>
      </c>
      <c r="X86" s="79">
        <v>0.72093023255813948</v>
      </c>
      <c r="Y86" s="62" t="s">
        <v>182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69</v>
      </c>
      <c r="X87" s="165">
        <v>0.79646017699115046</v>
      </c>
      <c r="Y87" s="62" t="s">
        <v>182</v>
      </c>
      <c r="Z87" s="62"/>
      <c r="AA87" s="62" t="s">
        <v>30</v>
      </c>
      <c r="AB87" s="62"/>
      <c r="AC87" s="62"/>
    </row>
    <row r="88" spans="1:29" x14ac:dyDescent="0.2">
      <c r="V88" s="77" t="s">
        <v>29</v>
      </c>
      <c r="W88" s="61">
        <v>0</v>
      </c>
      <c r="X88" s="165" t="e">
        <v>#DIV/0!</v>
      </c>
      <c r="Y88" s="62" t="s">
        <v>182</v>
      </c>
    </row>
    <row r="89" spans="1:29" x14ac:dyDescent="0.2">
      <c r="V89" s="80" t="s">
        <v>29</v>
      </c>
      <c r="W89" s="81">
        <v>0</v>
      </c>
      <c r="X89" s="82" t="e">
        <v>#DIV/0!</v>
      </c>
      <c r="Y89" s="174" t="s">
        <v>182</v>
      </c>
    </row>
  </sheetData>
  <sheetProtection password="97AA" sheet="1" objects="1" scenarios="1"/>
  <sortState ref="P5:P14">
    <sortCondition ref="P5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65" priority="5" stopIfTrue="1" operator="equal">
      <formula>$Y$79</formula>
    </cfRule>
  </conditionalFormatting>
  <conditionalFormatting sqref="AA59:AB74 AA77:AB77">
    <cfRule type="cellIs" dxfId="64" priority="6" stopIfTrue="1" operator="equal">
      <formula>$AA$79</formula>
    </cfRule>
  </conditionalFormatting>
  <conditionalFormatting sqref="Y75:Z75">
    <cfRule type="cellIs" dxfId="63" priority="3" stopIfTrue="1" operator="equal">
      <formula>$Y$79</formula>
    </cfRule>
  </conditionalFormatting>
  <conditionalFormatting sqref="AA75:AB75">
    <cfRule type="cellIs" dxfId="62" priority="4" stopIfTrue="1" operator="equal">
      <formula>$AA$79</formula>
    </cfRule>
  </conditionalFormatting>
  <conditionalFormatting sqref="Y76:Z76">
    <cfRule type="cellIs" dxfId="61" priority="1" stopIfTrue="1" operator="equal">
      <formula>$Y$79</formula>
    </cfRule>
  </conditionalFormatting>
  <conditionalFormatting sqref="AA76:AB76">
    <cfRule type="cellIs" dxfId="6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92D050"/>
  </sheetPr>
  <dimension ref="A1:AD89"/>
  <sheetViews>
    <sheetView zoomScaleNormal="100" workbookViewId="0">
      <pane xSplit="2" ySplit="2" topLeftCell="C16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57031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2" ht="13.5" thickBot="1" x14ac:dyDescent="0.25">
      <c r="A1" s="1" t="s">
        <v>0</v>
      </c>
      <c r="B1" s="2" t="s">
        <v>1</v>
      </c>
      <c r="C1" s="205" t="s">
        <v>319</v>
      </c>
      <c r="D1" s="206"/>
      <c r="E1" s="207"/>
      <c r="F1" s="4">
        <v>4</v>
      </c>
      <c r="G1" s="205" t="s">
        <v>376</v>
      </c>
      <c r="H1" s="206"/>
      <c r="I1" s="207"/>
      <c r="J1" s="4">
        <v>4</v>
      </c>
      <c r="K1" s="205" t="s">
        <v>266</v>
      </c>
      <c r="L1" s="206"/>
      <c r="M1" s="207"/>
      <c r="N1" s="4">
        <v>5</v>
      </c>
      <c r="O1" s="205" t="s">
        <v>41</v>
      </c>
      <c r="P1" s="206"/>
      <c r="Q1" s="207"/>
      <c r="R1" s="4">
        <v>17</v>
      </c>
      <c r="S1" s="6"/>
    </row>
    <row r="2" spans="1:22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2" x14ac:dyDescent="0.2">
      <c r="A3" s="83" t="s">
        <v>129</v>
      </c>
      <c r="B3" s="86" t="s">
        <v>298</v>
      </c>
      <c r="C3" s="12">
        <v>3</v>
      </c>
      <c r="D3" s="13">
        <v>3</v>
      </c>
      <c r="E3" s="13">
        <v>0</v>
      </c>
      <c r="F3" s="14">
        <v>0</v>
      </c>
      <c r="G3" s="12">
        <v>4</v>
      </c>
      <c r="H3" s="13">
        <v>2</v>
      </c>
      <c r="I3" s="13">
        <v>2</v>
      </c>
      <c r="J3" s="14">
        <v>0</v>
      </c>
      <c r="K3" s="12">
        <v>5</v>
      </c>
      <c r="L3" s="13">
        <v>5</v>
      </c>
      <c r="M3" s="13">
        <v>0</v>
      </c>
      <c r="N3" s="14">
        <v>1</v>
      </c>
      <c r="O3" s="12">
        <v>5</v>
      </c>
      <c r="P3" s="13">
        <v>5</v>
      </c>
      <c r="Q3" s="13">
        <v>0</v>
      </c>
      <c r="R3" s="14">
        <v>0</v>
      </c>
      <c r="S3" s="17"/>
      <c r="U3" s="149"/>
      <c r="V3" s="149"/>
    </row>
    <row r="4" spans="1:22" x14ac:dyDescent="0.2">
      <c r="A4" s="83" t="s">
        <v>80</v>
      </c>
      <c r="B4" s="86" t="s">
        <v>307</v>
      </c>
      <c r="C4" s="12">
        <v>3</v>
      </c>
      <c r="D4" s="148">
        <v>0</v>
      </c>
      <c r="E4" s="148">
        <v>2</v>
      </c>
      <c r="F4" s="14">
        <v>0</v>
      </c>
      <c r="G4" s="12">
        <v>6</v>
      </c>
      <c r="H4" s="13">
        <v>5</v>
      </c>
      <c r="I4" s="13">
        <v>0</v>
      </c>
      <c r="J4" s="14">
        <v>3</v>
      </c>
      <c r="K4" s="12">
        <v>5</v>
      </c>
      <c r="L4" s="13">
        <v>4</v>
      </c>
      <c r="M4" s="13">
        <v>0</v>
      </c>
      <c r="N4" s="14">
        <v>5</v>
      </c>
      <c r="O4" s="12">
        <v>5</v>
      </c>
      <c r="P4" s="13">
        <v>3</v>
      </c>
      <c r="Q4" s="13">
        <v>1</v>
      </c>
      <c r="R4" s="14">
        <v>2</v>
      </c>
      <c r="S4" s="17"/>
      <c r="U4" s="149"/>
      <c r="V4" s="149"/>
    </row>
    <row r="5" spans="1:22" x14ac:dyDescent="0.2">
      <c r="A5" s="83" t="s">
        <v>89</v>
      </c>
      <c r="B5" s="86" t="s">
        <v>51</v>
      </c>
      <c r="C5" s="12">
        <v>3</v>
      </c>
      <c r="D5" s="148">
        <v>2</v>
      </c>
      <c r="E5" s="148">
        <v>1</v>
      </c>
      <c r="F5" s="14">
        <v>0</v>
      </c>
      <c r="G5" s="12">
        <v>5</v>
      </c>
      <c r="H5" s="13">
        <v>0</v>
      </c>
      <c r="I5" s="13">
        <v>0</v>
      </c>
      <c r="J5" s="14">
        <v>0</v>
      </c>
      <c r="K5" s="12">
        <v>3</v>
      </c>
      <c r="L5" s="13">
        <v>3</v>
      </c>
      <c r="M5" s="13">
        <v>0</v>
      </c>
      <c r="N5" s="14">
        <v>0</v>
      </c>
      <c r="O5" s="12"/>
      <c r="P5" s="13"/>
      <c r="Q5" s="13"/>
      <c r="R5" s="14"/>
      <c r="S5" s="17"/>
      <c r="U5" s="149"/>
      <c r="V5" s="149"/>
    </row>
    <row r="6" spans="1:22" x14ac:dyDescent="0.2">
      <c r="A6" s="83" t="s">
        <v>122</v>
      </c>
      <c r="B6" s="86" t="s">
        <v>251</v>
      </c>
      <c r="C6" s="12">
        <v>2</v>
      </c>
      <c r="D6" s="148">
        <v>1</v>
      </c>
      <c r="E6" s="148">
        <v>1</v>
      </c>
      <c r="F6" s="14">
        <v>0</v>
      </c>
      <c r="G6" s="12">
        <v>2</v>
      </c>
      <c r="H6" s="13">
        <v>1</v>
      </c>
      <c r="I6" s="13">
        <v>1</v>
      </c>
      <c r="J6" s="14">
        <v>0</v>
      </c>
      <c r="K6" s="12">
        <v>1</v>
      </c>
      <c r="L6" s="13">
        <v>0</v>
      </c>
      <c r="M6" s="13">
        <v>0</v>
      </c>
      <c r="N6" s="14">
        <v>0</v>
      </c>
      <c r="O6" s="12">
        <v>4</v>
      </c>
      <c r="P6" s="13">
        <v>2</v>
      </c>
      <c r="Q6" s="13">
        <v>0</v>
      </c>
      <c r="R6" s="14">
        <v>0</v>
      </c>
      <c r="S6" s="17"/>
      <c r="U6" s="149"/>
      <c r="V6" s="149"/>
    </row>
    <row r="7" spans="1:22" x14ac:dyDescent="0.2">
      <c r="A7" s="83" t="s">
        <v>140</v>
      </c>
      <c r="B7" s="86" t="s">
        <v>325</v>
      </c>
      <c r="C7" s="12">
        <v>2</v>
      </c>
      <c r="D7" s="148">
        <v>0</v>
      </c>
      <c r="E7" s="148">
        <v>2</v>
      </c>
      <c r="F7" s="14">
        <v>2</v>
      </c>
      <c r="G7" s="12"/>
      <c r="H7" s="13"/>
      <c r="I7" s="13"/>
      <c r="J7" s="14"/>
      <c r="K7" s="12">
        <v>1</v>
      </c>
      <c r="L7" s="13">
        <v>1</v>
      </c>
      <c r="M7" s="13">
        <v>0</v>
      </c>
      <c r="N7" s="14">
        <v>1</v>
      </c>
      <c r="O7" s="12">
        <v>4</v>
      </c>
      <c r="P7" s="13">
        <v>4</v>
      </c>
      <c r="Q7" s="13">
        <v>0</v>
      </c>
      <c r="R7" s="14">
        <v>3</v>
      </c>
      <c r="S7" s="17"/>
      <c r="U7" s="149"/>
      <c r="V7" s="149"/>
    </row>
    <row r="8" spans="1:22" x14ac:dyDescent="0.2">
      <c r="A8" s="83" t="s">
        <v>82</v>
      </c>
      <c r="B8" s="86" t="s">
        <v>197</v>
      </c>
      <c r="C8" s="12">
        <v>4</v>
      </c>
      <c r="D8" s="148">
        <v>2</v>
      </c>
      <c r="E8" s="148">
        <v>2</v>
      </c>
      <c r="F8" s="14">
        <v>0</v>
      </c>
      <c r="G8" s="12">
        <v>5</v>
      </c>
      <c r="H8" s="13">
        <v>4</v>
      </c>
      <c r="I8" s="13">
        <v>0</v>
      </c>
      <c r="J8" s="14">
        <v>0</v>
      </c>
      <c r="K8" s="12">
        <v>3</v>
      </c>
      <c r="L8" s="13">
        <v>1</v>
      </c>
      <c r="M8" s="13">
        <v>1</v>
      </c>
      <c r="N8" s="14">
        <v>0</v>
      </c>
      <c r="O8" s="12">
        <v>4</v>
      </c>
      <c r="P8" s="13">
        <v>2</v>
      </c>
      <c r="Q8" s="13">
        <v>1</v>
      </c>
      <c r="R8" s="14">
        <v>0</v>
      </c>
      <c r="S8" s="17"/>
      <c r="U8" s="149"/>
      <c r="V8" s="149"/>
    </row>
    <row r="9" spans="1:22" x14ac:dyDescent="0.2">
      <c r="A9" s="83" t="s">
        <v>85</v>
      </c>
      <c r="B9" s="170" t="s">
        <v>64</v>
      </c>
      <c r="C9" s="12">
        <v>3</v>
      </c>
      <c r="D9" s="148">
        <v>2</v>
      </c>
      <c r="E9" s="148">
        <v>1</v>
      </c>
      <c r="F9" s="14">
        <v>1</v>
      </c>
      <c r="G9" s="12">
        <v>5</v>
      </c>
      <c r="H9" s="13">
        <v>2</v>
      </c>
      <c r="I9" s="13">
        <v>2</v>
      </c>
      <c r="J9" s="14">
        <v>1</v>
      </c>
      <c r="K9" s="12">
        <v>3</v>
      </c>
      <c r="L9" s="13">
        <v>2</v>
      </c>
      <c r="M9" s="13">
        <v>1</v>
      </c>
      <c r="N9" s="14">
        <v>0</v>
      </c>
      <c r="O9" s="12"/>
      <c r="P9" s="13"/>
      <c r="Q9" s="13"/>
      <c r="R9" s="14"/>
      <c r="S9" s="17"/>
      <c r="U9" s="149"/>
      <c r="V9" s="149"/>
    </row>
    <row r="10" spans="1:22" x14ac:dyDescent="0.2">
      <c r="A10" s="83" t="s">
        <v>135</v>
      </c>
      <c r="B10" s="86" t="s">
        <v>65</v>
      </c>
      <c r="C10" s="12">
        <v>2</v>
      </c>
      <c r="D10" s="148">
        <v>2</v>
      </c>
      <c r="E10" s="148">
        <v>0</v>
      </c>
      <c r="F10" s="14">
        <v>0</v>
      </c>
      <c r="G10" s="12">
        <v>1</v>
      </c>
      <c r="H10" s="148">
        <v>0</v>
      </c>
      <c r="I10" s="148">
        <v>1</v>
      </c>
      <c r="J10" s="14">
        <v>0</v>
      </c>
      <c r="K10" s="12">
        <v>2</v>
      </c>
      <c r="L10" s="148">
        <v>1</v>
      </c>
      <c r="M10" s="148">
        <v>1</v>
      </c>
      <c r="N10" s="14">
        <v>0</v>
      </c>
      <c r="O10" s="12"/>
      <c r="P10" s="148"/>
      <c r="Q10" s="148"/>
      <c r="R10" s="14"/>
      <c r="S10" s="17"/>
      <c r="U10" s="149"/>
      <c r="V10" s="149"/>
    </row>
    <row r="11" spans="1:22" x14ac:dyDescent="0.2">
      <c r="A11" s="83" t="s">
        <v>120</v>
      </c>
      <c r="B11" s="86" t="s">
        <v>299</v>
      </c>
      <c r="C11" s="12"/>
      <c r="D11" s="148"/>
      <c r="E11" s="148"/>
      <c r="F11" s="14"/>
      <c r="G11" s="12"/>
      <c r="H11" s="148"/>
      <c r="I11" s="148"/>
      <c r="J11" s="14"/>
      <c r="K11" s="12"/>
      <c r="L11" s="148"/>
      <c r="M11" s="148"/>
      <c r="N11" s="14"/>
      <c r="O11" s="12"/>
      <c r="P11" s="148"/>
      <c r="Q11" s="148"/>
      <c r="R11" s="14"/>
      <c r="S11" s="17" t="s">
        <v>8</v>
      </c>
      <c r="U11" s="149"/>
      <c r="V11" s="149"/>
    </row>
    <row r="12" spans="1:22" x14ac:dyDescent="0.2">
      <c r="A12" s="83" t="s">
        <v>218</v>
      </c>
      <c r="B12" s="170" t="s">
        <v>74</v>
      </c>
      <c r="C12" s="12">
        <v>0</v>
      </c>
      <c r="D12" s="148">
        <v>0</v>
      </c>
      <c r="E12" s="148">
        <v>0</v>
      </c>
      <c r="F12" s="14">
        <v>2</v>
      </c>
      <c r="G12" s="12">
        <v>0</v>
      </c>
      <c r="H12" s="148">
        <v>0</v>
      </c>
      <c r="I12" s="148">
        <v>0</v>
      </c>
      <c r="J12" s="14">
        <v>0</v>
      </c>
      <c r="K12" s="12">
        <v>0</v>
      </c>
      <c r="L12" s="148">
        <v>0</v>
      </c>
      <c r="M12" s="148">
        <v>0</v>
      </c>
      <c r="N12" s="14">
        <v>1</v>
      </c>
      <c r="O12" s="12">
        <v>0</v>
      </c>
      <c r="P12" s="148">
        <v>0</v>
      </c>
      <c r="Q12" s="148">
        <v>0</v>
      </c>
      <c r="R12" s="14">
        <v>1</v>
      </c>
      <c r="S12" s="17"/>
      <c r="U12" s="149"/>
      <c r="V12" s="149"/>
    </row>
    <row r="13" spans="1:22" x14ac:dyDescent="0.2">
      <c r="A13" s="83" t="s">
        <v>137</v>
      </c>
      <c r="B13" s="170" t="s">
        <v>127</v>
      </c>
      <c r="C13" s="12">
        <v>0</v>
      </c>
      <c r="D13" s="148">
        <v>0</v>
      </c>
      <c r="E13" s="148">
        <v>0</v>
      </c>
      <c r="F13" s="14">
        <v>0</v>
      </c>
      <c r="G13" s="12">
        <v>0</v>
      </c>
      <c r="H13" s="148">
        <v>0</v>
      </c>
      <c r="I13" s="148">
        <v>0</v>
      </c>
      <c r="J13" s="14">
        <v>0</v>
      </c>
      <c r="K13" s="12"/>
      <c r="L13" s="148"/>
      <c r="M13" s="148"/>
      <c r="N13" s="14"/>
      <c r="O13" s="12"/>
      <c r="P13" s="148"/>
      <c r="Q13" s="148"/>
      <c r="R13" s="14"/>
      <c r="S13" s="17"/>
      <c r="U13" s="149"/>
      <c r="V13" s="149"/>
    </row>
    <row r="14" spans="1:22" x14ac:dyDescent="0.2">
      <c r="A14" s="83" t="s">
        <v>118</v>
      </c>
      <c r="B14" s="86" t="s">
        <v>76</v>
      </c>
      <c r="C14" s="12">
        <v>1</v>
      </c>
      <c r="D14" s="148">
        <v>1</v>
      </c>
      <c r="E14" s="148">
        <v>0</v>
      </c>
      <c r="F14" s="14">
        <v>0</v>
      </c>
      <c r="G14" s="12"/>
      <c r="H14" s="148"/>
      <c r="I14" s="148"/>
      <c r="J14" s="14"/>
      <c r="K14" s="12">
        <v>0</v>
      </c>
      <c r="L14" s="148">
        <v>0</v>
      </c>
      <c r="M14" s="148">
        <v>0</v>
      </c>
      <c r="N14" s="14">
        <v>0</v>
      </c>
      <c r="O14" s="12"/>
      <c r="P14" s="148"/>
      <c r="Q14" s="148"/>
      <c r="R14" s="14"/>
      <c r="S14" s="17"/>
      <c r="U14" s="149"/>
      <c r="V14" s="149"/>
    </row>
    <row r="15" spans="1:22" x14ac:dyDescent="0.2">
      <c r="A15" s="83" t="s">
        <v>173</v>
      </c>
      <c r="B15" s="170" t="s">
        <v>95</v>
      </c>
      <c r="C15" s="12">
        <v>0</v>
      </c>
      <c r="D15" s="148">
        <v>0</v>
      </c>
      <c r="E15" s="148">
        <v>0</v>
      </c>
      <c r="F15" s="14">
        <v>0</v>
      </c>
      <c r="G15" s="12"/>
      <c r="H15" s="148"/>
      <c r="I15" s="148"/>
      <c r="J15" s="14"/>
      <c r="K15" s="12">
        <v>0</v>
      </c>
      <c r="L15" s="148">
        <v>0</v>
      </c>
      <c r="M15" s="148">
        <v>0</v>
      </c>
      <c r="N15" s="14">
        <v>0</v>
      </c>
      <c r="O15" s="12"/>
      <c r="P15" s="148"/>
      <c r="Q15" s="148"/>
      <c r="R15" s="14"/>
      <c r="S15" s="17"/>
      <c r="U15" s="149"/>
      <c r="V15" s="149"/>
    </row>
    <row r="16" spans="1:22" x14ac:dyDescent="0.2">
      <c r="A16" s="83" t="s">
        <v>94</v>
      </c>
      <c r="B16" s="170" t="s">
        <v>136</v>
      </c>
      <c r="C16" s="12">
        <v>5</v>
      </c>
      <c r="D16" s="148">
        <v>3</v>
      </c>
      <c r="E16" s="148">
        <v>2</v>
      </c>
      <c r="F16" s="14">
        <v>0</v>
      </c>
      <c r="G16" s="12">
        <v>6</v>
      </c>
      <c r="H16" s="148">
        <v>2</v>
      </c>
      <c r="I16" s="148">
        <v>4</v>
      </c>
      <c r="J16" s="14">
        <v>1</v>
      </c>
      <c r="K16" s="12">
        <v>5</v>
      </c>
      <c r="L16" s="148">
        <v>2</v>
      </c>
      <c r="M16" s="148">
        <v>3</v>
      </c>
      <c r="N16" s="14">
        <v>0</v>
      </c>
      <c r="O16" s="12">
        <v>4</v>
      </c>
      <c r="P16" s="148">
        <v>2</v>
      </c>
      <c r="Q16" s="148">
        <v>1</v>
      </c>
      <c r="R16" s="14">
        <v>1</v>
      </c>
      <c r="S16" s="17"/>
      <c r="U16" s="149"/>
      <c r="V16" s="149"/>
    </row>
    <row r="17" spans="1:24" x14ac:dyDescent="0.2">
      <c r="A17" s="83"/>
      <c r="B17" s="86"/>
      <c r="C17" s="12"/>
      <c r="D17" s="148"/>
      <c r="E17" s="148"/>
      <c r="F17" s="14"/>
      <c r="G17" s="12"/>
      <c r="H17" s="148"/>
      <c r="I17" s="148"/>
      <c r="J17" s="14"/>
      <c r="K17" s="12"/>
      <c r="L17" s="148"/>
      <c r="M17" s="148"/>
      <c r="N17" s="14"/>
      <c r="O17" s="12"/>
      <c r="P17" s="148"/>
      <c r="Q17" s="148"/>
      <c r="R17" s="14"/>
      <c r="S17" s="17"/>
    </row>
    <row r="18" spans="1:24" x14ac:dyDescent="0.2">
      <c r="A18" s="83"/>
      <c r="B18" s="86"/>
      <c r="C18" s="12"/>
      <c r="D18" s="148"/>
      <c r="E18" s="148"/>
      <c r="F18" s="14"/>
      <c r="G18" s="12"/>
      <c r="H18" s="148"/>
      <c r="I18" s="148"/>
      <c r="J18" s="14"/>
      <c r="K18" s="12"/>
      <c r="L18" s="148"/>
      <c r="M18" s="148"/>
      <c r="N18" s="14"/>
      <c r="O18" s="12"/>
      <c r="P18" s="148"/>
      <c r="Q18" s="148"/>
      <c r="R18" s="14"/>
      <c r="S18" s="17" t="s">
        <v>8</v>
      </c>
    </row>
    <row r="19" spans="1:24" s="149" customFormat="1" x14ac:dyDescent="0.2">
      <c r="A19" s="83"/>
      <c r="B19" s="86"/>
      <c r="C19" s="12"/>
      <c r="D19" s="148"/>
      <c r="E19" s="148"/>
      <c r="F19" s="14"/>
      <c r="G19" s="12"/>
      <c r="H19" s="148"/>
      <c r="I19" s="148"/>
      <c r="J19" s="14"/>
      <c r="K19" s="12"/>
      <c r="L19" s="148"/>
      <c r="M19" s="148"/>
      <c r="N19" s="14"/>
      <c r="O19" s="12"/>
      <c r="P19" s="148"/>
      <c r="Q19" s="148"/>
      <c r="R19" s="14"/>
      <c r="S19" s="17"/>
    </row>
    <row r="20" spans="1:24" s="149" customFormat="1" x14ac:dyDescent="0.2">
      <c r="A20" s="83"/>
      <c r="B20" s="86"/>
      <c r="C20" s="12"/>
      <c r="D20" s="148"/>
      <c r="E20" s="148"/>
      <c r="F20" s="14"/>
      <c r="G20" s="12"/>
      <c r="H20" s="148"/>
      <c r="I20" s="148"/>
      <c r="J20" s="14"/>
      <c r="K20" s="12"/>
      <c r="L20" s="148"/>
      <c r="M20" s="148"/>
      <c r="N20" s="14"/>
      <c r="O20" s="12"/>
      <c r="P20" s="148"/>
      <c r="Q20" s="148"/>
      <c r="R20" s="14"/>
      <c r="S20" s="17"/>
    </row>
    <row r="21" spans="1:24" s="149" customFormat="1" ht="13.5" thickBot="1" x14ac:dyDescent="0.25">
      <c r="A21" s="83"/>
      <c r="B21" s="114"/>
      <c r="C21" s="115"/>
      <c r="D21" s="116"/>
      <c r="E21" s="116"/>
      <c r="F21" s="117"/>
      <c r="G21" s="115"/>
      <c r="H21" s="116"/>
      <c r="I21" s="116"/>
      <c r="J21" s="117"/>
      <c r="K21" s="115"/>
      <c r="L21" s="116"/>
      <c r="M21" s="116"/>
      <c r="N21" s="117"/>
      <c r="O21" s="115"/>
      <c r="P21" s="116"/>
      <c r="Q21" s="116"/>
      <c r="R21" s="117"/>
      <c r="S21" s="17"/>
    </row>
    <row r="22" spans="1:24" x14ac:dyDescent="0.2">
      <c r="A22" s="18" t="s">
        <v>9</v>
      </c>
      <c r="B22" s="171" t="s">
        <v>217</v>
      </c>
      <c r="C22" s="20">
        <v>16</v>
      </c>
      <c r="D22" s="21">
        <v>16</v>
      </c>
      <c r="E22" s="21">
        <v>4</v>
      </c>
      <c r="F22" s="22">
        <v>5</v>
      </c>
      <c r="G22" s="20">
        <v>19</v>
      </c>
      <c r="H22" s="21">
        <v>16</v>
      </c>
      <c r="I22" s="21">
        <v>4</v>
      </c>
      <c r="J22" s="22">
        <v>5</v>
      </c>
      <c r="K22" s="20">
        <v>28</v>
      </c>
      <c r="L22" s="21">
        <v>19</v>
      </c>
      <c r="M22" s="21">
        <v>6</v>
      </c>
      <c r="N22" s="22">
        <v>8</v>
      </c>
      <c r="O22" s="20">
        <v>26</v>
      </c>
      <c r="P22" s="21">
        <v>18</v>
      </c>
      <c r="Q22" s="21">
        <v>3</v>
      </c>
      <c r="R22" s="22">
        <v>7</v>
      </c>
      <c r="S22" s="24"/>
    </row>
    <row r="23" spans="1:24" x14ac:dyDescent="0.2">
      <c r="A23" s="18"/>
      <c r="B23" s="172" t="s">
        <v>326</v>
      </c>
      <c r="C23" s="90">
        <v>12</v>
      </c>
      <c r="D23" s="56"/>
      <c r="E23" s="56">
        <v>7</v>
      </c>
      <c r="F23" s="91"/>
      <c r="G23" s="90">
        <v>15</v>
      </c>
      <c r="H23" s="56"/>
      <c r="I23" s="56">
        <v>6</v>
      </c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4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49" customFormat="1" ht="13.5" thickBot="1" x14ac:dyDescent="0.25">
      <c r="A25" s="18"/>
      <c r="B25" s="164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v>28</v>
      </c>
      <c r="D26" s="29">
        <v>16</v>
      </c>
      <c r="E26" s="29">
        <v>11</v>
      </c>
      <c r="F26" s="29">
        <v>5</v>
      </c>
      <c r="G26" s="29">
        <v>34</v>
      </c>
      <c r="H26" s="29">
        <v>16</v>
      </c>
      <c r="I26" s="29">
        <v>10</v>
      </c>
      <c r="J26" s="29">
        <v>5</v>
      </c>
      <c r="K26" s="29">
        <v>28</v>
      </c>
      <c r="L26" s="29">
        <v>19</v>
      </c>
      <c r="M26" s="29">
        <v>6</v>
      </c>
      <c r="N26" s="29">
        <v>8</v>
      </c>
      <c r="O26" s="29">
        <v>26</v>
      </c>
      <c r="P26" s="29">
        <v>18</v>
      </c>
      <c r="Q26" s="29">
        <v>3</v>
      </c>
      <c r="R26" s="29">
        <v>7</v>
      </c>
      <c r="S26" s="24"/>
    </row>
    <row r="27" spans="1:24" ht="13.5" thickBot="1" x14ac:dyDescent="0.25">
      <c r="A27" s="18"/>
      <c r="B27" s="28" t="s">
        <v>11</v>
      </c>
      <c r="C27" s="30">
        <v>28</v>
      </c>
      <c r="D27" s="30">
        <v>16</v>
      </c>
      <c r="E27" s="30">
        <v>11</v>
      </c>
      <c r="F27" s="30">
        <v>5</v>
      </c>
      <c r="G27" s="30">
        <v>62</v>
      </c>
      <c r="H27" s="30">
        <v>32</v>
      </c>
      <c r="I27" s="30">
        <v>21</v>
      </c>
      <c r="J27" s="30">
        <v>10</v>
      </c>
      <c r="K27" s="30">
        <v>90</v>
      </c>
      <c r="L27" s="30">
        <v>51</v>
      </c>
      <c r="M27" s="30">
        <v>27</v>
      </c>
      <c r="N27" s="30">
        <v>18</v>
      </c>
      <c r="O27" s="31">
        <v>116</v>
      </c>
      <c r="P27" s="30">
        <v>69</v>
      </c>
      <c r="Q27" s="30">
        <v>30</v>
      </c>
      <c r="R27" s="32">
        <v>25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05" t="s">
        <v>39</v>
      </c>
      <c r="D29" s="206"/>
      <c r="E29" s="207"/>
      <c r="F29" s="4">
        <v>6</v>
      </c>
      <c r="G29" s="205" t="s">
        <v>61</v>
      </c>
      <c r="H29" s="206"/>
      <c r="I29" s="207"/>
      <c r="J29" s="4">
        <v>22</v>
      </c>
      <c r="K29" s="205" t="s">
        <v>40</v>
      </c>
      <c r="L29" s="206"/>
      <c r="M29" s="207"/>
      <c r="N29" s="4">
        <v>15</v>
      </c>
      <c r="O29" s="212" t="s">
        <v>214</v>
      </c>
      <c r="P29" s="206"/>
      <c r="Q29" s="207"/>
      <c r="R29" s="5">
        <v>15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">
        <v>129</v>
      </c>
      <c r="B31" s="86" t="s">
        <v>298</v>
      </c>
      <c r="C31" s="12">
        <v>5</v>
      </c>
      <c r="D31" s="13">
        <v>3</v>
      </c>
      <c r="E31" s="13">
        <v>0</v>
      </c>
      <c r="F31" s="14">
        <v>0</v>
      </c>
      <c r="G31" s="12">
        <v>5</v>
      </c>
      <c r="H31" s="13">
        <v>4</v>
      </c>
      <c r="I31" s="13">
        <v>1</v>
      </c>
      <c r="J31" s="14">
        <v>2</v>
      </c>
      <c r="K31" s="12">
        <v>5</v>
      </c>
      <c r="L31" s="13">
        <v>3</v>
      </c>
      <c r="M31" s="13">
        <v>2</v>
      </c>
      <c r="N31" s="14">
        <v>1</v>
      </c>
      <c r="O31" s="15"/>
      <c r="P31" s="13"/>
      <c r="Q31" s="13"/>
      <c r="R31" s="16"/>
      <c r="S31" s="17"/>
      <c r="T31" s="99"/>
      <c r="U31" s="41"/>
      <c r="V31" s="42"/>
      <c r="W31" s="41"/>
      <c r="X31" s="39"/>
    </row>
    <row r="32" spans="1:24" ht="12.75" customHeight="1" x14ac:dyDescent="0.2">
      <c r="A32" s="83" t="s">
        <v>80</v>
      </c>
      <c r="B32" s="86" t="s">
        <v>307</v>
      </c>
      <c r="C32" s="12">
        <v>6</v>
      </c>
      <c r="D32" s="13">
        <v>2</v>
      </c>
      <c r="E32" s="13">
        <v>3</v>
      </c>
      <c r="F32" s="14">
        <v>5</v>
      </c>
      <c r="G32" s="12">
        <v>5</v>
      </c>
      <c r="H32" s="13">
        <v>0</v>
      </c>
      <c r="I32" s="13">
        <v>1</v>
      </c>
      <c r="J32" s="14">
        <v>4</v>
      </c>
      <c r="K32" s="12">
        <v>5</v>
      </c>
      <c r="L32" s="13">
        <v>3</v>
      </c>
      <c r="M32" s="13">
        <v>2</v>
      </c>
      <c r="N32" s="14">
        <v>4</v>
      </c>
      <c r="O32" s="15">
        <v>5</v>
      </c>
      <c r="P32" s="13">
        <v>3</v>
      </c>
      <c r="Q32" s="13">
        <v>1</v>
      </c>
      <c r="R32" s="16">
        <v>6</v>
      </c>
      <c r="S32" s="17"/>
      <c r="T32" s="99"/>
      <c r="U32" s="43"/>
      <c r="V32" s="39"/>
      <c r="W32" s="39"/>
      <c r="X32" s="39"/>
    </row>
    <row r="33" spans="1:24" ht="12.75" customHeight="1" x14ac:dyDescent="0.2">
      <c r="A33" s="83" t="s">
        <v>89</v>
      </c>
      <c r="B33" s="86" t="s">
        <v>51</v>
      </c>
      <c r="C33" s="12">
        <v>0</v>
      </c>
      <c r="D33" s="13">
        <v>0</v>
      </c>
      <c r="E33" s="13">
        <v>0</v>
      </c>
      <c r="F33" s="14">
        <v>3</v>
      </c>
      <c r="G33" s="12">
        <v>5</v>
      </c>
      <c r="H33" s="13">
        <v>4</v>
      </c>
      <c r="I33" s="13">
        <v>0</v>
      </c>
      <c r="J33" s="14">
        <v>4</v>
      </c>
      <c r="K33" s="12">
        <v>5</v>
      </c>
      <c r="L33" s="13">
        <v>2</v>
      </c>
      <c r="M33" s="13">
        <v>1</v>
      </c>
      <c r="N33" s="14">
        <v>1</v>
      </c>
      <c r="O33" s="15"/>
      <c r="P33" s="13"/>
      <c r="Q33" s="13"/>
      <c r="R33" s="16"/>
      <c r="S33" s="17"/>
      <c r="T33" s="99"/>
      <c r="U33" s="43"/>
      <c r="V33" s="39"/>
      <c r="W33" s="39"/>
      <c r="X33" s="39"/>
    </row>
    <row r="34" spans="1:24" ht="12.75" customHeight="1" x14ac:dyDescent="0.2">
      <c r="A34" s="83" t="s">
        <v>122</v>
      </c>
      <c r="B34" s="86" t="s">
        <v>251</v>
      </c>
      <c r="C34" s="12">
        <v>5</v>
      </c>
      <c r="D34" s="13">
        <v>4</v>
      </c>
      <c r="E34" s="13">
        <v>1</v>
      </c>
      <c r="F34" s="14">
        <v>0</v>
      </c>
      <c r="G34" s="12">
        <v>1</v>
      </c>
      <c r="H34" s="13">
        <v>0</v>
      </c>
      <c r="I34" s="13">
        <v>0</v>
      </c>
      <c r="J34" s="14">
        <v>0</v>
      </c>
      <c r="K34" s="12">
        <v>4</v>
      </c>
      <c r="L34" s="13">
        <v>2</v>
      </c>
      <c r="M34" s="13">
        <v>1</v>
      </c>
      <c r="N34" s="14">
        <v>0</v>
      </c>
      <c r="O34" s="15"/>
      <c r="P34" s="13"/>
      <c r="Q34" s="13"/>
      <c r="R34" s="16"/>
      <c r="S34" s="17"/>
      <c r="T34" s="99"/>
      <c r="U34" s="43"/>
      <c r="V34" s="39"/>
      <c r="W34" s="44"/>
      <c r="X34" s="39"/>
    </row>
    <row r="35" spans="1:24" ht="12.75" customHeight="1" x14ac:dyDescent="0.2">
      <c r="A35" s="83" t="s">
        <v>140</v>
      </c>
      <c r="B35" s="86" t="s">
        <v>325</v>
      </c>
      <c r="C35" s="12">
        <v>5</v>
      </c>
      <c r="D35" s="13">
        <v>1</v>
      </c>
      <c r="E35" s="13">
        <v>2</v>
      </c>
      <c r="F35" s="14">
        <v>2</v>
      </c>
      <c r="G35" s="12">
        <v>4</v>
      </c>
      <c r="H35" s="13">
        <v>3</v>
      </c>
      <c r="I35" s="13">
        <v>1</v>
      </c>
      <c r="J35" s="14">
        <v>0</v>
      </c>
      <c r="K35" s="12">
        <v>4</v>
      </c>
      <c r="L35" s="13">
        <v>0</v>
      </c>
      <c r="M35" s="13">
        <v>2</v>
      </c>
      <c r="N35" s="14">
        <v>1</v>
      </c>
      <c r="O35" s="15">
        <v>2</v>
      </c>
      <c r="P35" s="13">
        <v>0</v>
      </c>
      <c r="Q35" s="13">
        <v>1</v>
      </c>
      <c r="R35" s="16">
        <v>1</v>
      </c>
      <c r="S35" s="17"/>
      <c r="T35" s="99"/>
      <c r="U35" s="43"/>
      <c r="V35" s="39"/>
      <c r="W35" s="44"/>
      <c r="X35" s="39"/>
    </row>
    <row r="36" spans="1:24" ht="12.75" customHeight="1" x14ac:dyDescent="0.2">
      <c r="A36" s="83" t="s">
        <v>82</v>
      </c>
      <c r="B36" s="86" t="s">
        <v>197</v>
      </c>
      <c r="C36" s="12"/>
      <c r="D36" s="13"/>
      <c r="E36" s="13"/>
      <c r="F36" s="14"/>
      <c r="G36" s="12">
        <v>4</v>
      </c>
      <c r="H36" s="13">
        <v>1</v>
      </c>
      <c r="I36" s="13">
        <v>1</v>
      </c>
      <c r="J36" s="14">
        <v>0</v>
      </c>
      <c r="K36" s="12">
        <v>1</v>
      </c>
      <c r="L36" s="13">
        <v>0</v>
      </c>
      <c r="M36" s="13">
        <v>0</v>
      </c>
      <c r="N36" s="14">
        <v>0</v>
      </c>
      <c r="O36" s="15">
        <v>5</v>
      </c>
      <c r="P36" s="13">
        <v>4</v>
      </c>
      <c r="Q36" s="13">
        <v>0</v>
      </c>
      <c r="R36" s="16">
        <v>2</v>
      </c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">
        <v>85</v>
      </c>
      <c r="B37" s="86" t="s">
        <v>64</v>
      </c>
      <c r="C37" s="12"/>
      <c r="D37" s="13"/>
      <c r="E37" s="13"/>
      <c r="F37" s="14"/>
      <c r="G37" s="12">
        <v>1</v>
      </c>
      <c r="H37" s="13">
        <v>0</v>
      </c>
      <c r="I37" s="13">
        <v>0</v>
      </c>
      <c r="J37" s="14">
        <v>1</v>
      </c>
      <c r="K37" s="12"/>
      <c r="L37" s="13"/>
      <c r="M37" s="13"/>
      <c r="N37" s="14"/>
      <c r="O37" s="15"/>
      <c r="P37" s="13"/>
      <c r="Q37" s="13"/>
      <c r="R37" s="16"/>
      <c r="S37" s="17"/>
      <c r="T37" s="99"/>
      <c r="U37" s="43"/>
      <c r="V37" s="39"/>
      <c r="W37" s="44"/>
      <c r="X37" s="39"/>
    </row>
    <row r="38" spans="1:24" ht="12.75" customHeight="1" x14ac:dyDescent="0.2">
      <c r="A38" s="83" t="s">
        <v>135</v>
      </c>
      <c r="B38" s="86" t="s">
        <v>65</v>
      </c>
      <c r="C38" s="12"/>
      <c r="D38" s="148"/>
      <c r="E38" s="148"/>
      <c r="F38" s="14"/>
      <c r="G38" s="12">
        <v>1</v>
      </c>
      <c r="H38" s="148">
        <v>0</v>
      </c>
      <c r="I38" s="148">
        <v>0</v>
      </c>
      <c r="J38" s="14">
        <v>0</v>
      </c>
      <c r="K38" s="12"/>
      <c r="L38" s="148"/>
      <c r="M38" s="148"/>
      <c r="N38" s="14"/>
      <c r="O38" s="15">
        <v>5</v>
      </c>
      <c r="P38" s="148">
        <v>3</v>
      </c>
      <c r="Q38" s="148">
        <v>1</v>
      </c>
      <c r="R38" s="16">
        <v>0</v>
      </c>
      <c r="S38" s="17"/>
      <c r="T38" s="99"/>
      <c r="U38" s="43"/>
      <c r="V38" s="39"/>
      <c r="W38" s="44"/>
      <c r="X38" s="39"/>
    </row>
    <row r="39" spans="1:24" ht="12.75" customHeight="1" x14ac:dyDescent="0.2">
      <c r="A39" s="83" t="s">
        <v>120</v>
      </c>
      <c r="B39" s="86" t="s">
        <v>299</v>
      </c>
      <c r="C39" s="12"/>
      <c r="D39" s="148"/>
      <c r="E39" s="148"/>
      <c r="F39" s="14"/>
      <c r="G39" s="12"/>
      <c r="H39" s="148"/>
      <c r="I39" s="148"/>
      <c r="J39" s="14"/>
      <c r="K39" s="12"/>
      <c r="L39" s="148"/>
      <c r="M39" s="148"/>
      <c r="N39" s="14"/>
      <c r="O39" s="15">
        <v>5</v>
      </c>
      <c r="P39" s="148">
        <v>1</v>
      </c>
      <c r="Q39" s="148">
        <v>0</v>
      </c>
      <c r="R39" s="16">
        <v>0</v>
      </c>
      <c r="S39" s="17"/>
      <c r="T39" s="99"/>
      <c r="U39" s="43"/>
      <c r="V39" s="39"/>
      <c r="W39" s="44"/>
      <c r="X39" s="39"/>
    </row>
    <row r="40" spans="1:24" ht="12.75" customHeight="1" x14ac:dyDescent="0.2">
      <c r="A40" s="83" t="s">
        <v>218</v>
      </c>
      <c r="B40" s="86" t="s">
        <v>74</v>
      </c>
      <c r="C40" s="12"/>
      <c r="D40" s="148"/>
      <c r="E40" s="148"/>
      <c r="F40" s="14"/>
      <c r="G40" s="12">
        <v>0</v>
      </c>
      <c r="H40" s="148">
        <v>0</v>
      </c>
      <c r="I40" s="148">
        <v>0</v>
      </c>
      <c r="J40" s="14">
        <v>0</v>
      </c>
      <c r="K40" s="12"/>
      <c r="L40" s="148"/>
      <c r="M40" s="148"/>
      <c r="N40" s="14"/>
      <c r="O40" s="15">
        <v>0</v>
      </c>
      <c r="P40" s="148">
        <v>0</v>
      </c>
      <c r="Q40" s="148">
        <v>0</v>
      </c>
      <c r="R40" s="16">
        <v>5</v>
      </c>
      <c r="S40" s="17"/>
      <c r="T40" s="99"/>
      <c r="U40" s="43"/>
      <c r="V40" s="39"/>
      <c r="W40" s="44"/>
      <c r="X40" s="39"/>
    </row>
    <row r="41" spans="1:24" ht="12.75" customHeight="1" x14ac:dyDescent="0.2">
      <c r="A41" s="83" t="s">
        <v>137</v>
      </c>
      <c r="B41" s="86" t="s">
        <v>127</v>
      </c>
      <c r="C41" s="12">
        <v>5</v>
      </c>
      <c r="D41" s="148">
        <v>1</v>
      </c>
      <c r="E41" s="148">
        <v>3</v>
      </c>
      <c r="F41" s="14">
        <v>0</v>
      </c>
      <c r="G41" s="12">
        <v>0</v>
      </c>
      <c r="H41" s="148">
        <v>0</v>
      </c>
      <c r="I41" s="148">
        <v>0</v>
      </c>
      <c r="J41" s="14">
        <v>0</v>
      </c>
      <c r="K41" s="12">
        <v>0</v>
      </c>
      <c r="L41" s="148">
        <v>0</v>
      </c>
      <c r="M41" s="148">
        <v>0</v>
      </c>
      <c r="N41" s="14">
        <v>1</v>
      </c>
      <c r="O41" s="15"/>
      <c r="P41" s="148"/>
      <c r="Q41" s="148"/>
      <c r="R41" s="16"/>
      <c r="S41" s="17"/>
      <c r="T41" s="99"/>
      <c r="U41" s="43"/>
      <c r="V41" s="39"/>
      <c r="W41" s="44"/>
      <c r="X41" s="39"/>
    </row>
    <row r="42" spans="1:24" x14ac:dyDescent="0.2">
      <c r="A42" s="83" t="s">
        <v>118</v>
      </c>
      <c r="B42" s="86" t="s">
        <v>76</v>
      </c>
      <c r="C42" s="12"/>
      <c r="D42" s="148"/>
      <c r="E42" s="148"/>
      <c r="F42" s="14"/>
      <c r="G42" s="12">
        <v>1</v>
      </c>
      <c r="H42" s="148">
        <v>0</v>
      </c>
      <c r="I42" s="148">
        <v>0</v>
      </c>
      <c r="J42" s="14">
        <v>0</v>
      </c>
      <c r="K42" s="12"/>
      <c r="L42" s="148"/>
      <c r="M42" s="148"/>
      <c r="N42" s="14"/>
      <c r="O42" s="15">
        <v>3</v>
      </c>
      <c r="P42" s="148">
        <v>1</v>
      </c>
      <c r="Q42" s="148">
        <v>1</v>
      </c>
      <c r="R42" s="16">
        <v>0</v>
      </c>
      <c r="S42" s="17"/>
      <c r="U42" s="43"/>
      <c r="V42" s="39"/>
      <c r="W42" s="39"/>
      <c r="X42" s="39"/>
    </row>
    <row r="43" spans="1:24" x14ac:dyDescent="0.2">
      <c r="A43" s="83" t="s">
        <v>173</v>
      </c>
      <c r="B43" s="86" t="s">
        <v>95</v>
      </c>
      <c r="C43" s="12"/>
      <c r="D43" s="148"/>
      <c r="E43" s="148"/>
      <c r="F43" s="14"/>
      <c r="G43" s="12"/>
      <c r="H43" s="148"/>
      <c r="I43" s="148"/>
      <c r="J43" s="14"/>
      <c r="K43" s="12"/>
      <c r="L43" s="148"/>
      <c r="M43" s="148"/>
      <c r="N43" s="14"/>
      <c r="O43" s="15">
        <v>5</v>
      </c>
      <c r="P43" s="148">
        <v>0</v>
      </c>
      <c r="Q43" s="148">
        <v>1</v>
      </c>
      <c r="R43" s="14">
        <v>0</v>
      </c>
      <c r="S43" s="17"/>
      <c r="U43" s="43"/>
      <c r="V43" s="39"/>
      <c r="W43" s="39"/>
      <c r="X43" s="39"/>
    </row>
    <row r="44" spans="1:24" x14ac:dyDescent="0.2">
      <c r="A44" s="83" t="s">
        <v>94</v>
      </c>
      <c r="B44" s="86" t="s">
        <v>136</v>
      </c>
      <c r="C44" s="12">
        <v>5</v>
      </c>
      <c r="D44" s="148">
        <v>2</v>
      </c>
      <c r="E44" s="148">
        <v>3</v>
      </c>
      <c r="F44" s="14">
        <v>1</v>
      </c>
      <c r="G44" s="12">
        <v>3</v>
      </c>
      <c r="H44" s="148">
        <v>0</v>
      </c>
      <c r="I44" s="148">
        <v>3</v>
      </c>
      <c r="J44" s="14">
        <v>0</v>
      </c>
      <c r="K44" s="12">
        <v>4</v>
      </c>
      <c r="L44" s="148">
        <v>0</v>
      </c>
      <c r="M44" s="148">
        <v>1</v>
      </c>
      <c r="N44" s="14">
        <v>0</v>
      </c>
      <c r="O44" s="15"/>
      <c r="P44" s="148"/>
      <c r="Q44" s="148"/>
      <c r="R44" s="14"/>
      <c r="S44" s="17" t="s">
        <v>8</v>
      </c>
      <c r="U44" s="43"/>
      <c r="V44" s="39"/>
      <c r="W44" s="39"/>
      <c r="X44" s="39"/>
    </row>
    <row r="45" spans="1:24" x14ac:dyDescent="0.2">
      <c r="A45" s="83">
        <v>0</v>
      </c>
      <c r="B45" s="87">
        <v>0</v>
      </c>
      <c r="C45" s="12"/>
      <c r="D45" s="148"/>
      <c r="E45" s="148"/>
      <c r="F45" s="14"/>
      <c r="G45" s="12"/>
      <c r="H45" s="148"/>
      <c r="I45" s="148"/>
      <c r="J45" s="14"/>
      <c r="K45" s="12"/>
      <c r="L45" s="148"/>
      <c r="M45" s="148"/>
      <c r="N45" s="14"/>
      <c r="O45" s="15"/>
      <c r="P45" s="148"/>
      <c r="Q45" s="148"/>
      <c r="R45" s="14"/>
      <c r="S45" s="17"/>
      <c r="U45" s="43"/>
      <c r="V45" s="39"/>
      <c r="W45" s="39"/>
      <c r="X45" s="39"/>
    </row>
    <row r="46" spans="1:24" x14ac:dyDescent="0.2">
      <c r="A46" s="83">
        <v>0</v>
      </c>
      <c r="B46" s="86">
        <v>0</v>
      </c>
      <c r="C46" s="12"/>
      <c r="D46" s="148"/>
      <c r="E46" s="148"/>
      <c r="F46" s="14"/>
      <c r="G46" s="12"/>
      <c r="H46" s="148"/>
      <c r="I46" s="148"/>
      <c r="J46" s="14"/>
      <c r="K46" s="12"/>
      <c r="L46" s="148"/>
      <c r="M46" s="148"/>
      <c r="N46" s="14"/>
      <c r="O46" s="15"/>
      <c r="P46" s="148"/>
      <c r="Q46" s="148"/>
      <c r="R46" s="14"/>
      <c r="S46" s="17"/>
      <c r="U46" s="43"/>
      <c r="V46" s="39"/>
      <c r="W46" s="39"/>
      <c r="X46" s="39"/>
    </row>
    <row r="47" spans="1:24" s="149" customFormat="1" x14ac:dyDescent="0.2">
      <c r="A47" s="83">
        <v>0</v>
      </c>
      <c r="B47" s="86">
        <v>0</v>
      </c>
      <c r="C47" s="12"/>
      <c r="D47" s="148"/>
      <c r="E47" s="148"/>
      <c r="F47" s="14"/>
      <c r="G47" s="12"/>
      <c r="H47" s="148"/>
      <c r="I47" s="148"/>
      <c r="J47" s="14"/>
      <c r="K47" s="12"/>
      <c r="L47" s="148"/>
      <c r="M47" s="148"/>
      <c r="N47" s="14"/>
      <c r="O47" s="15"/>
      <c r="P47" s="148"/>
      <c r="Q47" s="148"/>
      <c r="R47" s="14"/>
      <c r="S47" s="17"/>
      <c r="U47" s="43"/>
      <c r="V47" s="39"/>
      <c r="W47" s="39"/>
      <c r="X47" s="39"/>
    </row>
    <row r="48" spans="1:24" s="149" customFormat="1" x14ac:dyDescent="0.2">
      <c r="A48" s="83">
        <v>0</v>
      </c>
      <c r="B48" s="86">
        <v>0</v>
      </c>
      <c r="C48" s="12"/>
      <c r="D48" s="148"/>
      <c r="E48" s="148"/>
      <c r="F48" s="14"/>
      <c r="G48" s="12"/>
      <c r="H48" s="148"/>
      <c r="I48" s="148"/>
      <c r="J48" s="14"/>
      <c r="K48" s="12"/>
      <c r="L48" s="148"/>
      <c r="M48" s="148"/>
      <c r="N48" s="14"/>
      <c r="O48" s="15"/>
      <c r="P48" s="148"/>
      <c r="Q48" s="148"/>
      <c r="R48" s="14"/>
      <c r="S48" s="17"/>
      <c r="U48" s="43"/>
      <c r="V48" s="39"/>
      <c r="W48" s="39"/>
      <c r="X48" s="39"/>
    </row>
    <row r="49" spans="1:30" s="149" customFormat="1" ht="13.5" thickBot="1" x14ac:dyDescent="0.25">
      <c r="A49" s="83"/>
      <c r="B49" s="114"/>
      <c r="C49" s="115"/>
      <c r="D49" s="116"/>
      <c r="E49" s="116"/>
      <c r="F49" s="117"/>
      <c r="G49" s="115"/>
      <c r="H49" s="116"/>
      <c r="I49" s="116"/>
      <c r="J49" s="117"/>
      <c r="K49" s="115"/>
      <c r="L49" s="116"/>
      <c r="M49" s="116"/>
      <c r="N49" s="117"/>
      <c r="O49" s="154"/>
      <c r="P49" s="116"/>
      <c r="Q49" s="116"/>
      <c r="R49" s="118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">
        <v>217</v>
      </c>
      <c r="C50" s="20">
        <v>31</v>
      </c>
      <c r="D50" s="21">
        <v>13</v>
      </c>
      <c r="E50" s="21">
        <v>12</v>
      </c>
      <c r="F50" s="22">
        <v>11</v>
      </c>
      <c r="G50" s="20">
        <v>30</v>
      </c>
      <c r="H50" s="21">
        <v>12</v>
      </c>
      <c r="I50" s="21">
        <v>7</v>
      </c>
      <c r="J50" s="22">
        <v>11</v>
      </c>
      <c r="K50" s="20">
        <v>28</v>
      </c>
      <c r="L50" s="21">
        <v>10</v>
      </c>
      <c r="M50" s="21">
        <v>9</v>
      </c>
      <c r="N50" s="22">
        <v>8</v>
      </c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64" t="s">
        <v>326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>
        <v>30</v>
      </c>
      <c r="P51" s="56">
        <v>12</v>
      </c>
      <c r="Q51" s="56">
        <v>5</v>
      </c>
      <c r="R51" s="91">
        <v>14</v>
      </c>
      <c r="S51" s="24"/>
      <c r="U51" s="39"/>
      <c r="V51" s="39"/>
      <c r="W51" s="39"/>
      <c r="X51" s="39"/>
    </row>
    <row r="52" spans="1:30" x14ac:dyDescent="0.2">
      <c r="A52" s="18"/>
      <c r="B52" s="164"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49" customFormat="1" ht="13.5" thickBot="1" x14ac:dyDescent="0.25">
      <c r="A53" s="18"/>
      <c r="B53" s="164"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v>31</v>
      </c>
      <c r="D54" s="29">
        <v>13</v>
      </c>
      <c r="E54" s="29">
        <v>12</v>
      </c>
      <c r="F54" s="29">
        <v>11</v>
      </c>
      <c r="G54" s="29">
        <v>30</v>
      </c>
      <c r="H54" s="29">
        <v>12</v>
      </c>
      <c r="I54" s="29">
        <v>7</v>
      </c>
      <c r="J54" s="29">
        <v>11</v>
      </c>
      <c r="K54" s="29">
        <v>28</v>
      </c>
      <c r="L54" s="29">
        <v>10</v>
      </c>
      <c r="M54" s="29">
        <v>9</v>
      </c>
      <c r="N54" s="29">
        <v>8</v>
      </c>
      <c r="O54" s="29">
        <v>30</v>
      </c>
      <c r="P54" s="29">
        <v>12</v>
      </c>
      <c r="Q54" s="29">
        <v>5</v>
      </c>
      <c r="R54" s="29">
        <v>14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v>147</v>
      </c>
      <c r="D55" s="30">
        <v>82</v>
      </c>
      <c r="E55" s="30">
        <v>42</v>
      </c>
      <c r="F55" s="30">
        <v>36</v>
      </c>
      <c r="G55" s="30">
        <v>177</v>
      </c>
      <c r="H55" s="30">
        <v>94</v>
      </c>
      <c r="I55" s="30">
        <v>49</v>
      </c>
      <c r="J55" s="30">
        <v>47</v>
      </c>
      <c r="K55" s="30">
        <v>205</v>
      </c>
      <c r="L55" s="30">
        <v>104</v>
      </c>
      <c r="M55" s="30">
        <v>58</v>
      </c>
      <c r="N55" s="30">
        <v>55</v>
      </c>
      <c r="O55" s="31">
        <v>235</v>
      </c>
      <c r="P55" s="30">
        <v>116</v>
      </c>
      <c r="Q55" s="30">
        <v>63</v>
      </c>
      <c r="R55" s="32">
        <v>69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205"/>
      <c r="D57" s="206"/>
      <c r="E57" s="207"/>
      <c r="F57" s="49"/>
      <c r="G57" s="205"/>
      <c r="H57" s="206"/>
      <c r="I57" s="207"/>
      <c r="J57" s="49"/>
      <c r="K57" s="205"/>
      <c r="L57" s="206"/>
      <c r="M57" s="211"/>
      <c r="N57" s="50"/>
      <c r="O57" s="51" t="s">
        <v>14</v>
      </c>
      <c r="P57" s="52"/>
      <c r="Q57" s="4"/>
      <c r="R57" s="53">
        <v>88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386</v>
      </c>
      <c r="AB58" s="57" t="s">
        <v>34</v>
      </c>
      <c r="AC58" s="57" t="s">
        <v>22</v>
      </c>
      <c r="AD58" s="103" t="s">
        <v>42</v>
      </c>
    </row>
    <row r="59" spans="1:30" ht="13.5" thickTop="1" x14ac:dyDescent="0.2">
      <c r="A59" s="83" t="s">
        <v>129</v>
      </c>
      <c r="B59" s="86" t="s">
        <v>298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v>32</v>
      </c>
      <c r="P59" s="88">
        <v>25</v>
      </c>
      <c r="Q59" s="88">
        <v>5</v>
      </c>
      <c r="R59" s="89">
        <v>4</v>
      </c>
      <c r="S59" s="84">
        <v>0.78125</v>
      </c>
      <c r="U59" s="43" t="s">
        <v>129</v>
      </c>
      <c r="V59" s="86" t="s">
        <v>298</v>
      </c>
      <c r="W59" s="59">
        <v>4</v>
      </c>
      <c r="X59" s="59">
        <v>4</v>
      </c>
      <c r="Y59" s="60">
        <v>0.78125</v>
      </c>
      <c r="Z59" s="60" t="s">
        <v>177</v>
      </c>
      <c r="AA59" s="60">
        <v>0.5714285714285714</v>
      </c>
      <c r="AB59" s="60" t="s">
        <v>177</v>
      </c>
      <c r="AC59" s="59">
        <v>7</v>
      </c>
      <c r="AD59" s="104">
        <v>0.78125</v>
      </c>
    </row>
    <row r="60" spans="1:30" x14ac:dyDescent="0.2">
      <c r="A60" s="83" t="s">
        <v>80</v>
      </c>
      <c r="B60" s="86" t="s">
        <v>307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v>40</v>
      </c>
      <c r="P60" s="56">
        <v>20</v>
      </c>
      <c r="Q60" s="56">
        <v>10</v>
      </c>
      <c r="R60" s="91">
        <v>29</v>
      </c>
      <c r="S60" s="85">
        <v>0.5</v>
      </c>
      <c r="U60" s="43" t="s">
        <v>80</v>
      </c>
      <c r="V60" s="86" t="s">
        <v>307</v>
      </c>
      <c r="W60" s="59">
        <v>29</v>
      </c>
      <c r="X60" s="59">
        <v>29</v>
      </c>
      <c r="Y60" s="60">
        <v>0.5</v>
      </c>
      <c r="Z60" s="60" t="s">
        <v>177</v>
      </c>
      <c r="AA60" s="60">
        <v>3.625</v>
      </c>
      <c r="AB60" s="60" t="s">
        <v>177</v>
      </c>
      <c r="AC60" s="59">
        <v>8</v>
      </c>
      <c r="AD60" s="104">
        <v>0.5</v>
      </c>
    </row>
    <row r="61" spans="1:30" x14ac:dyDescent="0.2">
      <c r="A61" s="83" t="s">
        <v>89</v>
      </c>
      <c r="B61" s="86" t="s">
        <v>51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v>21</v>
      </c>
      <c r="P61" s="56">
        <v>11</v>
      </c>
      <c r="Q61" s="56">
        <v>2</v>
      </c>
      <c r="R61" s="91">
        <v>8</v>
      </c>
      <c r="S61" s="85">
        <v>0.52380952380952384</v>
      </c>
      <c r="U61" s="43" t="s">
        <v>89</v>
      </c>
      <c r="V61" s="86" t="s">
        <v>51</v>
      </c>
      <c r="W61" s="59">
        <v>8</v>
      </c>
      <c r="X61" s="59">
        <v>8</v>
      </c>
      <c r="Y61" s="60">
        <v>0.52380952380952384</v>
      </c>
      <c r="Z61" s="60" t="s">
        <v>177</v>
      </c>
      <c r="AA61" s="60">
        <v>1.3333333333333333</v>
      </c>
      <c r="AB61" s="60" t="s">
        <v>177</v>
      </c>
      <c r="AC61" s="59">
        <v>6</v>
      </c>
      <c r="AD61" s="104">
        <v>0.52380952380952384</v>
      </c>
    </row>
    <row r="62" spans="1:30" x14ac:dyDescent="0.2">
      <c r="A62" s="83" t="s">
        <v>122</v>
      </c>
      <c r="B62" s="86" t="s">
        <v>251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v>19</v>
      </c>
      <c r="P62" s="56">
        <v>10</v>
      </c>
      <c r="Q62" s="56">
        <v>4</v>
      </c>
      <c r="R62" s="91">
        <v>0</v>
      </c>
      <c r="S62" s="85">
        <v>0.52631578947368418</v>
      </c>
      <c r="U62" s="43" t="s">
        <v>122</v>
      </c>
      <c r="V62" s="86" t="s">
        <v>251</v>
      </c>
      <c r="W62" s="59">
        <v>0</v>
      </c>
      <c r="X62" s="59" t="s">
        <v>387</v>
      </c>
      <c r="Y62" s="60">
        <v>0.52631578947368418</v>
      </c>
      <c r="Z62" s="60" t="s">
        <v>180</v>
      </c>
      <c r="AA62" s="60">
        <v>0</v>
      </c>
      <c r="AB62" s="60" t="s">
        <v>177</v>
      </c>
      <c r="AC62" s="59">
        <v>7</v>
      </c>
      <c r="AD62" s="104">
        <v>0.5</v>
      </c>
    </row>
    <row r="63" spans="1:30" x14ac:dyDescent="0.2">
      <c r="A63" s="83" t="s">
        <v>140</v>
      </c>
      <c r="B63" s="86" t="s">
        <v>325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v>22</v>
      </c>
      <c r="P63" s="56">
        <v>9</v>
      </c>
      <c r="Q63" s="56">
        <v>8</v>
      </c>
      <c r="R63" s="91">
        <v>10</v>
      </c>
      <c r="S63" s="85">
        <v>0.40909090909090912</v>
      </c>
      <c r="U63" s="43" t="s">
        <v>140</v>
      </c>
      <c r="V63" s="86" t="s">
        <v>325</v>
      </c>
      <c r="W63" s="59">
        <v>10</v>
      </c>
      <c r="X63" s="59">
        <v>10</v>
      </c>
      <c r="Y63" s="60">
        <v>0.40909090909090912</v>
      </c>
      <c r="Z63" s="60" t="s">
        <v>177</v>
      </c>
      <c r="AA63" s="60">
        <v>1.4285714285714286</v>
      </c>
      <c r="AB63" s="60" t="s">
        <v>177</v>
      </c>
      <c r="AC63" s="59">
        <v>7</v>
      </c>
      <c r="AD63" s="104">
        <v>0.40909090909090912</v>
      </c>
    </row>
    <row r="64" spans="1:30" x14ac:dyDescent="0.2">
      <c r="A64" s="83" t="s">
        <v>82</v>
      </c>
      <c r="B64" s="86" t="s">
        <v>197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v>26</v>
      </c>
      <c r="P64" s="56">
        <v>14</v>
      </c>
      <c r="Q64" s="56">
        <v>5</v>
      </c>
      <c r="R64" s="91">
        <v>2</v>
      </c>
      <c r="S64" s="85">
        <v>0.53846153846153844</v>
      </c>
      <c r="U64" s="43" t="s">
        <v>82</v>
      </c>
      <c r="V64" s="86" t="s">
        <v>197</v>
      </c>
      <c r="W64" s="59">
        <v>2</v>
      </c>
      <c r="X64" s="59">
        <v>2</v>
      </c>
      <c r="Y64" s="60">
        <v>0.53846153846153844</v>
      </c>
      <c r="Z64" s="60" t="s">
        <v>177</v>
      </c>
      <c r="AA64" s="60">
        <v>0.2857142857142857</v>
      </c>
      <c r="AB64" s="60" t="s">
        <v>177</v>
      </c>
      <c r="AC64" s="59">
        <v>7</v>
      </c>
      <c r="AD64" s="104">
        <v>0.53846153846153844</v>
      </c>
    </row>
    <row r="65" spans="1:30" x14ac:dyDescent="0.2">
      <c r="A65" s="83" t="s">
        <v>85</v>
      </c>
      <c r="B65" s="86" t="s">
        <v>64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v>12</v>
      </c>
      <c r="P65" s="56">
        <v>6</v>
      </c>
      <c r="Q65" s="56">
        <v>4</v>
      </c>
      <c r="R65" s="91">
        <v>3</v>
      </c>
      <c r="S65" s="85">
        <v>0.5</v>
      </c>
      <c r="U65" s="43" t="s">
        <v>85</v>
      </c>
      <c r="V65" s="86" t="s">
        <v>64</v>
      </c>
      <c r="W65" s="59">
        <v>3</v>
      </c>
      <c r="X65" s="59">
        <v>3</v>
      </c>
      <c r="Y65" s="60">
        <v>0.5</v>
      </c>
      <c r="Z65" s="60" t="s">
        <v>180</v>
      </c>
      <c r="AA65" s="60">
        <v>0.75</v>
      </c>
      <c r="AB65" s="60" t="s">
        <v>177</v>
      </c>
      <c r="AC65" s="59">
        <v>4</v>
      </c>
      <c r="AD65" s="104">
        <v>0.3</v>
      </c>
    </row>
    <row r="66" spans="1:30" x14ac:dyDescent="0.2">
      <c r="A66" s="83" t="s">
        <v>135</v>
      </c>
      <c r="B66" s="86" t="s">
        <v>65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v>11</v>
      </c>
      <c r="P66" s="56">
        <v>6</v>
      </c>
      <c r="Q66" s="56">
        <v>3</v>
      </c>
      <c r="R66" s="91">
        <v>0</v>
      </c>
      <c r="S66" s="85">
        <v>0.54545454545454541</v>
      </c>
      <c r="U66" s="43" t="s">
        <v>135</v>
      </c>
      <c r="V66" s="86" t="s">
        <v>65</v>
      </c>
      <c r="W66" s="59">
        <v>0</v>
      </c>
      <c r="X66" s="59" t="s">
        <v>387</v>
      </c>
      <c r="Y66" s="60">
        <v>0.54545454545454541</v>
      </c>
      <c r="Z66" s="60" t="s">
        <v>180</v>
      </c>
      <c r="AA66" s="60">
        <v>0</v>
      </c>
      <c r="AB66" s="60" t="s">
        <v>177</v>
      </c>
      <c r="AC66" s="59">
        <v>5</v>
      </c>
      <c r="AD66" s="104">
        <v>0.3</v>
      </c>
    </row>
    <row r="67" spans="1:30" x14ac:dyDescent="0.2">
      <c r="A67" s="83" t="s">
        <v>120</v>
      </c>
      <c r="B67" s="86" t="s">
        <v>299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v>5</v>
      </c>
      <c r="P67" s="56">
        <v>1</v>
      </c>
      <c r="Q67" s="56">
        <v>0</v>
      </c>
      <c r="R67" s="91">
        <v>0</v>
      </c>
      <c r="S67" s="85">
        <v>0.2</v>
      </c>
      <c r="U67" s="43" t="s">
        <v>120</v>
      </c>
      <c r="V67" s="86" t="s">
        <v>299</v>
      </c>
      <c r="W67" s="59">
        <v>0</v>
      </c>
      <c r="X67" s="59" t="s">
        <v>387</v>
      </c>
      <c r="Y67" s="60">
        <v>0.2</v>
      </c>
      <c r="Z67" s="60" t="s">
        <v>180</v>
      </c>
      <c r="AA67" s="60">
        <v>0</v>
      </c>
      <c r="AB67" s="60" t="s">
        <v>181</v>
      </c>
      <c r="AC67" s="59">
        <v>1</v>
      </c>
      <c r="AD67" s="104">
        <v>0.05</v>
      </c>
    </row>
    <row r="68" spans="1:30" x14ac:dyDescent="0.2">
      <c r="A68" s="83" t="s">
        <v>218</v>
      </c>
      <c r="B68" s="86" t="s">
        <v>74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v>0</v>
      </c>
      <c r="P68" s="56">
        <v>0</v>
      </c>
      <c r="Q68" s="56">
        <v>0</v>
      </c>
      <c r="R68" s="91">
        <v>9</v>
      </c>
      <c r="S68" s="85">
        <v>0</v>
      </c>
      <c r="U68" s="43" t="s">
        <v>218</v>
      </c>
      <c r="V68" s="86" t="s">
        <v>74</v>
      </c>
      <c r="W68" s="59">
        <v>9</v>
      </c>
      <c r="X68" s="59">
        <v>9</v>
      </c>
      <c r="Y68" s="60">
        <v>0</v>
      </c>
      <c r="Z68" s="60" t="s">
        <v>180</v>
      </c>
      <c r="AA68" s="60">
        <v>1.5</v>
      </c>
      <c r="AB68" s="60" t="s">
        <v>177</v>
      </c>
      <c r="AC68" s="59">
        <v>6</v>
      </c>
      <c r="AD68" s="104">
        <v>0</v>
      </c>
    </row>
    <row r="69" spans="1:30" x14ac:dyDescent="0.2">
      <c r="A69" s="83" t="s">
        <v>137</v>
      </c>
      <c r="B69" s="86" t="s">
        <v>127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v>5</v>
      </c>
      <c r="P69" s="56">
        <v>1</v>
      </c>
      <c r="Q69" s="56">
        <v>3</v>
      </c>
      <c r="R69" s="91">
        <v>1</v>
      </c>
      <c r="S69" s="85">
        <v>0.2</v>
      </c>
      <c r="U69" s="43" t="s">
        <v>137</v>
      </c>
      <c r="V69" s="86" t="s">
        <v>127</v>
      </c>
      <c r="W69" s="59">
        <v>1</v>
      </c>
      <c r="X69" s="59">
        <v>1</v>
      </c>
      <c r="Y69" s="60">
        <v>0.2</v>
      </c>
      <c r="Z69" s="60" t="s">
        <v>180</v>
      </c>
      <c r="AA69" s="60">
        <v>0.2</v>
      </c>
      <c r="AB69" s="60" t="s">
        <v>177</v>
      </c>
      <c r="AC69" s="59">
        <v>5</v>
      </c>
      <c r="AD69" s="104">
        <v>0.05</v>
      </c>
    </row>
    <row r="70" spans="1:30" x14ac:dyDescent="0.2">
      <c r="A70" s="83" t="s">
        <v>118</v>
      </c>
      <c r="B70" s="86" t="s">
        <v>76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v>5</v>
      </c>
      <c r="P70" s="93">
        <v>2</v>
      </c>
      <c r="Q70" s="93">
        <v>1</v>
      </c>
      <c r="R70" s="94">
        <v>0</v>
      </c>
      <c r="S70" s="85">
        <v>0.4</v>
      </c>
      <c r="U70" s="43" t="s">
        <v>118</v>
      </c>
      <c r="V70" s="86" t="s">
        <v>76</v>
      </c>
      <c r="W70" s="59">
        <v>0</v>
      </c>
      <c r="X70" s="59" t="s">
        <v>387</v>
      </c>
      <c r="Y70" s="60">
        <v>0.4</v>
      </c>
      <c r="Z70" s="60" t="s">
        <v>180</v>
      </c>
      <c r="AA70" s="60">
        <v>0</v>
      </c>
      <c r="AB70" s="60" t="s">
        <v>177</v>
      </c>
      <c r="AC70" s="59">
        <v>4</v>
      </c>
      <c r="AD70" s="104">
        <v>0.1</v>
      </c>
    </row>
    <row r="71" spans="1:30" x14ac:dyDescent="0.2">
      <c r="A71" s="83" t="s">
        <v>173</v>
      </c>
      <c r="B71" s="86" t="s">
        <v>95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v>5</v>
      </c>
      <c r="P71" s="56">
        <v>0</v>
      </c>
      <c r="Q71" s="56">
        <v>1</v>
      </c>
      <c r="R71" s="91">
        <v>0</v>
      </c>
      <c r="S71" s="85">
        <v>0</v>
      </c>
      <c r="U71" s="43" t="s">
        <v>173</v>
      </c>
      <c r="V71" s="86" t="s">
        <v>95</v>
      </c>
      <c r="W71" s="59">
        <v>0</v>
      </c>
      <c r="X71" s="59" t="s">
        <v>387</v>
      </c>
      <c r="Y71" s="60">
        <v>0</v>
      </c>
      <c r="Z71" s="60" t="s">
        <v>180</v>
      </c>
      <c r="AA71" s="60">
        <v>0</v>
      </c>
      <c r="AB71" s="60" t="s">
        <v>181</v>
      </c>
      <c r="AC71" s="59">
        <v>3</v>
      </c>
      <c r="AD71" s="104">
        <v>0</v>
      </c>
    </row>
    <row r="72" spans="1:30" x14ac:dyDescent="0.2">
      <c r="A72" s="83" t="s">
        <v>94</v>
      </c>
      <c r="B72" s="86" t="s">
        <v>136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v>32</v>
      </c>
      <c r="P72" s="56">
        <v>11</v>
      </c>
      <c r="Q72" s="56">
        <v>17</v>
      </c>
      <c r="R72" s="91">
        <v>3</v>
      </c>
      <c r="S72" s="85">
        <v>0.34375</v>
      </c>
      <c r="U72" s="43" t="s">
        <v>94</v>
      </c>
      <c r="V72" s="86" t="s">
        <v>136</v>
      </c>
      <c r="W72" s="59">
        <v>3</v>
      </c>
      <c r="X72" s="59">
        <v>3</v>
      </c>
      <c r="Y72" s="60">
        <v>0.34375</v>
      </c>
      <c r="Z72" s="60" t="s">
        <v>177</v>
      </c>
      <c r="AA72" s="60">
        <v>0.42857142857142855</v>
      </c>
      <c r="AB72" s="60" t="s">
        <v>177</v>
      </c>
      <c r="AC72" s="59">
        <v>7</v>
      </c>
      <c r="AD72" s="104">
        <v>0.34375</v>
      </c>
    </row>
    <row r="73" spans="1:30" x14ac:dyDescent="0.2">
      <c r="A73" s="83">
        <v>0</v>
      </c>
      <c r="B73" s="86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v>0</v>
      </c>
      <c r="P73" s="56">
        <v>0</v>
      </c>
      <c r="Q73" s="56">
        <v>0</v>
      </c>
      <c r="R73" s="91">
        <v>0</v>
      </c>
      <c r="S73" s="85">
        <v>0</v>
      </c>
      <c r="U73" s="43">
        <v>0</v>
      </c>
      <c r="V73" s="86">
        <v>0</v>
      </c>
      <c r="W73" s="59">
        <v>0</v>
      </c>
      <c r="X73" s="59" t="s">
        <v>387</v>
      </c>
      <c r="Y73" s="60">
        <v>0</v>
      </c>
      <c r="Z73" s="60" t="s">
        <v>180</v>
      </c>
      <c r="AA73" s="60">
        <v>0</v>
      </c>
      <c r="AB73" s="60" t="s">
        <v>181</v>
      </c>
      <c r="AC73" s="59">
        <v>0</v>
      </c>
      <c r="AD73" s="104">
        <v>0</v>
      </c>
    </row>
    <row r="74" spans="1:30" x14ac:dyDescent="0.2">
      <c r="A74" s="83">
        <v>0</v>
      </c>
      <c r="B74" s="86">
        <v>0</v>
      </c>
      <c r="C74" s="155"/>
      <c r="D74" s="156"/>
      <c r="E74" s="156"/>
      <c r="F74" s="157"/>
      <c r="G74" s="155"/>
      <c r="H74" s="156"/>
      <c r="I74" s="156"/>
      <c r="J74" s="157"/>
      <c r="K74" s="155"/>
      <c r="L74" s="156"/>
      <c r="M74" s="156"/>
      <c r="N74" s="157"/>
      <c r="O74" s="90">
        <v>0</v>
      </c>
      <c r="P74" s="56">
        <v>0</v>
      </c>
      <c r="Q74" s="56">
        <v>0</v>
      </c>
      <c r="R74" s="91">
        <v>0</v>
      </c>
      <c r="S74" s="85">
        <v>0</v>
      </c>
      <c r="U74" s="43">
        <v>0</v>
      </c>
      <c r="V74" s="86">
        <v>0</v>
      </c>
      <c r="W74" s="59">
        <v>0</v>
      </c>
      <c r="X74" s="59" t="s">
        <v>387</v>
      </c>
      <c r="Y74" s="60">
        <v>0</v>
      </c>
      <c r="Z74" s="60" t="s">
        <v>180</v>
      </c>
      <c r="AA74" s="60">
        <v>0</v>
      </c>
      <c r="AB74" s="60" t="s">
        <v>181</v>
      </c>
      <c r="AC74" s="59">
        <v>0</v>
      </c>
      <c r="AD74" s="104">
        <v>0</v>
      </c>
    </row>
    <row r="75" spans="1:30" s="149" customFormat="1" x14ac:dyDescent="0.2">
      <c r="A75" s="83">
        <v>0</v>
      </c>
      <c r="B75" s="86">
        <v>0</v>
      </c>
      <c r="C75" s="12"/>
      <c r="D75" s="148"/>
      <c r="E75" s="148"/>
      <c r="F75" s="14"/>
      <c r="G75" s="12"/>
      <c r="H75" s="148"/>
      <c r="I75" s="148"/>
      <c r="J75" s="14"/>
      <c r="K75" s="12"/>
      <c r="L75" s="148"/>
      <c r="M75" s="148"/>
      <c r="N75" s="16"/>
      <c r="O75" s="90">
        <v>0</v>
      </c>
      <c r="P75" s="56">
        <v>0</v>
      </c>
      <c r="Q75" s="56">
        <v>0</v>
      </c>
      <c r="R75" s="91">
        <v>0</v>
      </c>
      <c r="S75" s="85">
        <v>0</v>
      </c>
      <c r="U75" s="43">
        <v>0</v>
      </c>
      <c r="V75" s="86">
        <v>0</v>
      </c>
      <c r="W75" s="59">
        <v>0</v>
      </c>
      <c r="X75" s="59" t="s">
        <v>387</v>
      </c>
      <c r="Y75" s="60">
        <v>0</v>
      </c>
      <c r="Z75" s="60" t="s">
        <v>180</v>
      </c>
      <c r="AA75" s="60">
        <v>0</v>
      </c>
      <c r="AB75" s="60" t="s">
        <v>181</v>
      </c>
      <c r="AC75" s="59">
        <v>0</v>
      </c>
      <c r="AD75" s="104">
        <v>0</v>
      </c>
    </row>
    <row r="76" spans="1:30" s="149" customFormat="1" x14ac:dyDescent="0.2">
      <c r="A76" s="83">
        <v>0</v>
      </c>
      <c r="B76" s="86">
        <v>0</v>
      </c>
      <c r="C76" s="12"/>
      <c r="D76" s="148"/>
      <c r="E76" s="148"/>
      <c r="F76" s="14"/>
      <c r="G76" s="12"/>
      <c r="H76" s="148"/>
      <c r="I76" s="148"/>
      <c r="J76" s="14"/>
      <c r="K76" s="12"/>
      <c r="L76" s="148"/>
      <c r="M76" s="148"/>
      <c r="N76" s="16"/>
      <c r="O76" s="90">
        <v>0</v>
      </c>
      <c r="P76" s="56">
        <v>0</v>
      </c>
      <c r="Q76" s="56">
        <v>0</v>
      </c>
      <c r="R76" s="91">
        <v>0</v>
      </c>
      <c r="S76" s="85">
        <v>0</v>
      </c>
      <c r="U76" s="43">
        <v>0</v>
      </c>
      <c r="V76" s="86">
        <v>0</v>
      </c>
      <c r="W76" s="59">
        <v>0</v>
      </c>
      <c r="X76" s="59" t="s">
        <v>387</v>
      </c>
      <c r="Y76" s="60">
        <v>0</v>
      </c>
      <c r="Z76" s="60" t="s">
        <v>180</v>
      </c>
      <c r="AA76" s="60">
        <v>0</v>
      </c>
      <c r="AB76" s="60" t="s">
        <v>181</v>
      </c>
      <c r="AC76" s="59">
        <v>0</v>
      </c>
      <c r="AD76" s="104">
        <v>0</v>
      </c>
    </row>
    <row r="77" spans="1:30" ht="13.5" thickBot="1" x14ac:dyDescent="0.25">
      <c r="A77" s="83"/>
      <c r="B77" s="114"/>
      <c r="C77" s="115"/>
      <c r="D77" s="116"/>
      <c r="E77" s="116"/>
      <c r="F77" s="117"/>
      <c r="G77" s="115"/>
      <c r="H77" s="116"/>
      <c r="I77" s="116"/>
      <c r="J77" s="117"/>
      <c r="K77" s="115"/>
      <c r="L77" s="116"/>
      <c r="M77" s="116"/>
      <c r="N77" s="118"/>
      <c r="O77" s="119"/>
      <c r="P77" s="120"/>
      <c r="Q77" s="120"/>
      <c r="R77" s="121"/>
      <c r="S77" s="122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">
        <v>217</v>
      </c>
      <c r="C78" s="20"/>
      <c r="D78" s="21"/>
      <c r="E78" s="21"/>
      <c r="F78" s="22"/>
      <c r="G78" s="20"/>
      <c r="H78" s="21"/>
      <c r="I78" s="21"/>
      <c r="J78" s="22"/>
      <c r="K78" s="64"/>
      <c r="L78" s="65"/>
      <c r="M78" s="65"/>
      <c r="N78" s="66"/>
      <c r="O78" s="32">
        <v>178</v>
      </c>
      <c r="P78" s="21">
        <v>104</v>
      </c>
      <c r="Q78" s="160">
        <v>45</v>
      </c>
      <c r="R78" s="159"/>
      <c r="S78" s="161">
        <v>0.25280898876404495</v>
      </c>
      <c r="V78" s="56" t="s">
        <v>23</v>
      </c>
      <c r="W78" s="59">
        <v>69</v>
      </c>
      <c r="X78" s="59">
        <v>69</v>
      </c>
      <c r="Y78" s="61"/>
      <c r="Z78" s="61"/>
      <c r="AA78" s="61"/>
      <c r="AB78" s="61"/>
      <c r="AC78" s="62"/>
    </row>
    <row r="79" spans="1:30" x14ac:dyDescent="0.2">
      <c r="A79" s="11"/>
      <c r="B79" s="158" t="s">
        <v>326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v>57</v>
      </c>
      <c r="P79" s="56">
        <v>12</v>
      </c>
      <c r="Q79" s="56">
        <v>18</v>
      </c>
      <c r="R79" s="91"/>
      <c r="S79" s="162">
        <v>0.31578947368421051</v>
      </c>
      <c r="V79" s="67" t="s">
        <v>24</v>
      </c>
      <c r="W79" s="62"/>
      <c r="X79" s="62"/>
      <c r="Y79" s="68">
        <v>0.78125</v>
      </c>
      <c r="Z79" s="68"/>
      <c r="AA79" s="68">
        <v>3.625</v>
      </c>
      <c r="AB79" s="68"/>
      <c r="AC79" s="62"/>
    </row>
    <row r="80" spans="1:30" x14ac:dyDescent="0.2">
      <c r="A80" s="11"/>
      <c r="B80" s="158">
        <v>0</v>
      </c>
      <c r="C80" s="12"/>
      <c r="D80" s="148"/>
      <c r="E80" s="148"/>
      <c r="F80" s="14"/>
      <c r="G80" s="12"/>
      <c r="H80" s="148"/>
      <c r="I80" s="148"/>
      <c r="J80" s="14"/>
      <c r="K80" s="12"/>
      <c r="L80" s="148"/>
      <c r="M80" s="148"/>
      <c r="N80" s="14"/>
      <c r="O80" s="90">
        <v>0</v>
      </c>
      <c r="P80" s="56">
        <v>0</v>
      </c>
      <c r="Q80" s="56">
        <v>0</v>
      </c>
      <c r="R80" s="91"/>
      <c r="S80" s="162" t="e"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49" customFormat="1" ht="13.5" thickBot="1" x14ac:dyDescent="0.25">
      <c r="A81" s="173"/>
      <c r="B81" s="158">
        <v>0</v>
      </c>
      <c r="C81" s="175"/>
      <c r="D81" s="176"/>
      <c r="E81" s="176"/>
      <c r="F81" s="177"/>
      <c r="G81" s="175"/>
      <c r="H81" s="176"/>
      <c r="I81" s="176"/>
      <c r="J81" s="177"/>
      <c r="K81" s="175"/>
      <c r="L81" s="176"/>
      <c r="M81" s="176"/>
      <c r="N81" s="177"/>
      <c r="O81" s="25">
        <v>0</v>
      </c>
      <c r="P81" s="26">
        <v>0</v>
      </c>
      <c r="Q81" s="26">
        <v>0</v>
      </c>
      <c r="R81" s="27"/>
      <c r="S81" s="163" t="e">
        <v>#DIV/0!</v>
      </c>
      <c r="V81" s="67"/>
      <c r="W81" s="174"/>
      <c r="X81" s="174"/>
      <c r="Y81" s="68"/>
      <c r="Z81" s="68"/>
      <c r="AA81" s="68"/>
      <c r="AB81" s="68"/>
      <c r="AC81" s="174"/>
    </row>
    <row r="82" spans="1:29" ht="13.5" thickBot="1" x14ac:dyDescent="0.25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235</v>
      </c>
      <c r="P82" s="29">
        <v>116</v>
      </c>
      <c r="Q82" s="29">
        <v>63</v>
      </c>
      <c r="R82" s="29">
        <v>69</v>
      </c>
      <c r="S82" s="69">
        <v>0.49361702127659574</v>
      </c>
      <c r="Y82" s="62"/>
      <c r="Z82" s="62"/>
    </row>
    <row r="83" spans="1:29" ht="13.5" thickBot="1" x14ac:dyDescent="0.25">
      <c r="A83" s="18"/>
      <c r="B83" s="28" t="s">
        <v>11</v>
      </c>
      <c r="C83" s="29">
        <v>235</v>
      </c>
      <c r="D83" s="29">
        <v>116</v>
      </c>
      <c r="E83" s="29">
        <v>63</v>
      </c>
      <c r="F83" s="29">
        <v>69</v>
      </c>
      <c r="G83" s="29">
        <v>235</v>
      </c>
      <c r="H83" s="29">
        <v>116</v>
      </c>
      <c r="I83" s="29">
        <v>63</v>
      </c>
      <c r="J83" s="29">
        <v>69</v>
      </c>
      <c r="K83" s="29">
        <v>235</v>
      </c>
      <c r="L83" s="29">
        <v>116</v>
      </c>
      <c r="M83" s="29">
        <v>63</v>
      </c>
      <c r="N83" s="29"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v>0</v>
      </c>
      <c r="R84" s="76"/>
      <c r="S84">
        <v>0.32558139534883723</v>
      </c>
      <c r="V84" s="208" t="s">
        <v>25</v>
      </c>
      <c r="W84" s="209"/>
      <c r="X84" s="210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1.1022727272727273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v>8</v>
      </c>
      <c r="E86" s="73" t="s">
        <v>32</v>
      </c>
      <c r="V86" s="77" t="s">
        <v>29</v>
      </c>
      <c r="W86" s="61" t="s">
        <v>217</v>
      </c>
      <c r="X86" s="79">
        <v>0.74719101123595499</v>
      </c>
      <c r="Y86" s="62" t="s">
        <v>177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326</v>
      </c>
      <c r="X87" s="165">
        <v>0.68421052631578949</v>
      </c>
      <c r="Y87" s="62" t="s">
        <v>182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5" t="e">
        <v>#DIV/0!</v>
      </c>
      <c r="Y88" s="62" t="s">
        <v>182</v>
      </c>
    </row>
    <row r="89" spans="1:29" x14ac:dyDescent="0.2">
      <c r="V89" s="80" t="s">
        <v>29</v>
      </c>
      <c r="W89" s="81">
        <v>0</v>
      </c>
      <c r="X89" s="82" t="e">
        <v>#DIV/0!</v>
      </c>
      <c r="Y89" s="174" t="s">
        <v>182</v>
      </c>
    </row>
  </sheetData>
  <sheetProtection password="97AA" sheet="1" objects="1" scenarios="1"/>
  <sortState ref="A3:W16">
    <sortCondition descending="1" ref="T3:T16"/>
    <sortCondition descending="1" ref="U3:U16"/>
    <sortCondition descending="1" ref="W3:W16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59" priority="5" stopIfTrue="1" operator="equal">
      <formula>$Y$79</formula>
    </cfRule>
  </conditionalFormatting>
  <conditionalFormatting sqref="AA59:AB74 AA77:AB77">
    <cfRule type="cellIs" dxfId="58" priority="6" stopIfTrue="1" operator="equal">
      <formula>$AA$79</formula>
    </cfRule>
  </conditionalFormatting>
  <conditionalFormatting sqref="Y75:Z75">
    <cfRule type="cellIs" dxfId="57" priority="3" stopIfTrue="1" operator="equal">
      <formula>$Y$79</formula>
    </cfRule>
  </conditionalFormatting>
  <conditionalFormatting sqref="AA75:AB75">
    <cfRule type="cellIs" dxfId="56" priority="4" stopIfTrue="1" operator="equal">
      <formula>$AA$79</formula>
    </cfRule>
  </conditionalFormatting>
  <conditionalFormatting sqref="Y76:Z76">
    <cfRule type="cellIs" dxfId="55" priority="1" stopIfTrue="1" operator="equal">
      <formula>$Y$79</formula>
    </cfRule>
  </conditionalFormatting>
  <conditionalFormatting sqref="AA76:AB76">
    <cfRule type="cellIs" dxfId="5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20</vt:i4>
      </vt:variant>
    </vt:vector>
  </HeadingPairs>
  <TitlesOfParts>
    <vt:vector size="42" baseType="lpstr">
      <vt:lpstr>Athens Timberwolves</vt:lpstr>
      <vt:lpstr>Austin Blackhawks</vt:lpstr>
      <vt:lpstr>Bayou City Heat</vt:lpstr>
      <vt:lpstr>BCS Outlaws</vt:lpstr>
      <vt:lpstr>Boston Renegades</vt:lpstr>
      <vt:lpstr>Braille Bandits</vt:lpstr>
      <vt:lpstr>Caribbean Hurricanes</vt:lpstr>
      <vt:lpstr>Chicago Comets</vt:lpstr>
      <vt:lpstr>Indy Edge</vt:lpstr>
      <vt:lpstr>Indy Thunder</vt:lpstr>
      <vt:lpstr>Lonestar Roadrunners</vt:lpstr>
      <vt:lpstr>Minnesota Millers</vt:lpstr>
      <vt:lpstr>New Jersey Titans</vt:lpstr>
      <vt:lpstr>Philly Fire</vt:lpstr>
      <vt:lpstr>San Antonio Jets</vt:lpstr>
      <vt:lpstr>St Louis Firing Squad</vt:lpstr>
      <vt:lpstr>Tyler Tigers</vt:lpstr>
      <vt:lpstr>Wichita Falcons</vt:lpstr>
      <vt:lpstr>Player Totals</vt:lpstr>
      <vt:lpstr>Player Rankings</vt:lpstr>
      <vt:lpstr>Spotter Score</vt:lpstr>
      <vt:lpstr>All Tournament</vt:lpstr>
      <vt:lpstr>'Player Rankings'!cellone</vt:lpstr>
      <vt:lpstr>'Player Totals'!cellone</vt:lpstr>
      <vt:lpstr>'Athens Timberwolves'!Print_Area</vt:lpstr>
      <vt:lpstr>'Austin Blackhawks'!Print_Area</vt:lpstr>
      <vt:lpstr>'Bayou City Heat'!Print_Area</vt:lpstr>
      <vt:lpstr>'BCS Outlaws'!Print_Area</vt:lpstr>
      <vt:lpstr>'Boston Renegades'!Print_Area</vt:lpstr>
      <vt:lpstr>'Braille Bandits'!Print_Area</vt:lpstr>
      <vt:lpstr>'Caribbean Hurricanes'!Print_Area</vt:lpstr>
      <vt:lpstr>'Chicago Comets'!Print_Area</vt:lpstr>
      <vt:lpstr>'Indy Edge'!Print_Area</vt:lpstr>
      <vt:lpstr>'Indy Thunder'!Print_Area</vt:lpstr>
      <vt:lpstr>'Lonestar Roadrunners'!Print_Area</vt:lpstr>
      <vt:lpstr>'Minnesota Millers'!Print_Area</vt:lpstr>
      <vt:lpstr>'New Jersey Titans'!Print_Area</vt:lpstr>
      <vt:lpstr>'Philly Fire'!Print_Area</vt:lpstr>
      <vt:lpstr>'San Antonio Jets'!Print_Area</vt:lpstr>
      <vt:lpstr>'St Louis Firing Squad'!Print_Area</vt:lpstr>
      <vt:lpstr>'Tyler Tigers'!Print_Area</vt:lpstr>
      <vt:lpstr>'Wichita Falcons'!Print_Area</vt:lpstr>
    </vt:vector>
  </TitlesOfParts>
  <Company>SBC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jb4208</dc:creator>
  <cp:keywords>NOT-APPL</cp:keywords>
  <dc:description>NOT-APPL</dc:description>
  <cp:lastModifiedBy>josh</cp:lastModifiedBy>
  <cp:lastPrinted>2005-08-19T20:53:24Z</cp:lastPrinted>
  <dcterms:created xsi:type="dcterms:W3CDTF">2002-07-10T12:29:30Z</dcterms:created>
  <dcterms:modified xsi:type="dcterms:W3CDTF">2019-08-12T16:28:03Z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Source">
    <vt:lpwstr>External</vt:lpwstr>
  </property>
  <property fmtid="{D5CDD505-2E9C-101B-9397-08002B2CF9AE}" pid="4" name="Footers">
    <vt:lpwstr>External No Footers</vt:lpwstr>
  </property>
  <property fmtid="{D5CDD505-2E9C-101B-9397-08002B2CF9AE}" pid="5" name="DocClassification">
    <vt:lpwstr>CLANOTAPP</vt:lpwstr>
  </property>
</Properties>
</file>